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TJdAAXUYm0qw6qS_3JcP1bC4mz_nDUs9\R4補　外食産業事業継続緊急支援対策事業\7.公募・審査\7-1 公募要領\"/>
    </mc:Choice>
  </mc:AlternateContent>
  <bookViews>
    <workbookView xWindow="5580" yWindow="0" windowWidth="19200" windowHeight="9312" tabRatio="763"/>
  </bookViews>
  <sheets>
    <sheet name="様式4" sheetId="21" r:id="rId1"/>
    <sheet name="様式4 (記入例)" sheetId="16" r:id="rId2"/>
  </sheets>
  <definedNames>
    <definedName name="_xlnm.Print_Area" localSheetId="0">様式4!$A$1:$N$43</definedName>
    <definedName name="_xlnm.Print_Area" localSheetId="1">'様式4 (記入例)'!$A$1:$N$42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" i="16" l="1"/>
  <c r="K17" i="16"/>
  <c r="M36" i="21" l="1"/>
  <c r="J43" i="21" l="1"/>
  <c r="K36" i="21"/>
  <c r="G35" i="21"/>
  <c r="G34" i="21"/>
  <c r="J34" i="21" s="1"/>
  <c r="L34" i="21" s="1"/>
  <c r="G33" i="21"/>
  <c r="G32" i="21"/>
  <c r="G31" i="21"/>
  <c r="G30" i="21"/>
  <c r="G29" i="21"/>
  <c r="G28" i="21"/>
  <c r="G27" i="21"/>
  <c r="G26" i="21"/>
  <c r="G25" i="21"/>
  <c r="J25" i="21" s="1"/>
  <c r="L25" i="21" s="1"/>
  <c r="G24" i="21"/>
  <c r="G23" i="21"/>
  <c r="G22" i="21"/>
  <c r="G21" i="21"/>
  <c r="G20" i="21"/>
  <c r="G19" i="21"/>
  <c r="G18" i="21"/>
  <c r="G17" i="21"/>
  <c r="G16" i="21"/>
  <c r="G15" i="21"/>
  <c r="G14" i="21"/>
  <c r="G13" i="21"/>
  <c r="J32" i="21" l="1"/>
  <c r="L32" i="21" s="1"/>
  <c r="J27" i="21"/>
  <c r="L27" i="21" s="1"/>
  <c r="J29" i="21"/>
  <c r="L29" i="21" s="1"/>
  <c r="J18" i="21"/>
  <c r="L18" i="21" s="1"/>
  <c r="J13" i="21"/>
  <c r="G34" i="16"/>
  <c r="G33" i="16"/>
  <c r="G32" i="16"/>
  <c r="G31" i="16"/>
  <c r="K31" i="16" s="1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J26" i="16" l="1"/>
  <c r="L26" i="16" s="1"/>
  <c r="J36" i="21"/>
  <c r="L13" i="21"/>
  <c r="L36" i="21" s="1"/>
  <c r="J31" i="16"/>
  <c r="L31" i="16" s="1"/>
  <c r="J28" i="16"/>
  <c r="J33" i="16"/>
  <c r="L33" i="16" s="1"/>
  <c r="J24" i="16"/>
  <c r="L24" i="16" s="1"/>
  <c r="K28" i="16"/>
  <c r="K12" i="16"/>
  <c r="J12" i="16"/>
  <c r="J17" i="16"/>
  <c r="K35" i="16" l="1"/>
  <c r="M35" i="16" s="1"/>
  <c r="L28" i="16"/>
  <c r="L12" i="16"/>
  <c r="J35" i="16"/>
  <c r="J42" i="16" l="1"/>
  <c r="L35" i="16" l="1"/>
</calcChain>
</file>

<file path=xl/sharedStrings.xml><?xml version="1.0" encoding="utf-8"?>
<sst xmlns="http://schemas.openxmlformats.org/spreadsheetml/2006/main" count="166" uniqueCount="88">
  <si>
    <t>融資資金</t>
    <rPh sb="0" eb="2">
      <t>ユウシ</t>
    </rPh>
    <rPh sb="2" eb="4">
      <t>シキン</t>
    </rPh>
    <phoneticPr fontId="1"/>
  </si>
  <si>
    <t>その他</t>
    <rPh sb="2" eb="3">
      <t>タ</t>
    </rPh>
    <phoneticPr fontId="1"/>
  </si>
  <si>
    <t>建物費</t>
    <rPh sb="0" eb="2">
      <t>タテモノ</t>
    </rPh>
    <rPh sb="2" eb="3">
      <t>ヒ</t>
    </rPh>
    <phoneticPr fontId="1"/>
  </si>
  <si>
    <t>技術導入費</t>
    <rPh sb="0" eb="2">
      <t>ギジュツ</t>
    </rPh>
    <rPh sb="2" eb="4">
      <t>ドウニュウ</t>
    </rPh>
    <rPh sb="4" eb="5">
      <t>ヒ</t>
    </rPh>
    <phoneticPr fontId="1"/>
  </si>
  <si>
    <t>運搬費</t>
    <rPh sb="0" eb="3">
      <t>ウンパンヒ</t>
    </rPh>
    <phoneticPr fontId="1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</si>
  <si>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1"/>
  </si>
  <si>
    <t>研修費</t>
    <rPh sb="0" eb="3">
      <t>ケンシュウヒ</t>
    </rPh>
    <phoneticPr fontId="1"/>
  </si>
  <si>
    <t>・</t>
    <phoneticPr fontId="1"/>
  </si>
  <si>
    <t>＜留意事項＞</t>
    <rPh sb="1" eb="3">
      <t>リュウイ</t>
    </rPh>
    <rPh sb="3" eb="5">
      <t>ジコウ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</si>
  <si>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</si>
  <si>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</si>
  <si>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</si>
  <si>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</si>
  <si>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機械装置・システム構築費</t>
    <rPh sb="0" eb="2">
      <t>キカイ</t>
    </rPh>
    <rPh sb="2" eb="4">
      <t>ソウチ</t>
    </rPh>
    <rPh sb="9" eb="11">
      <t>コウチク</t>
    </rPh>
    <rPh sb="11" eb="12">
      <t>ヒ</t>
    </rPh>
    <phoneticPr fontId="1"/>
  </si>
  <si>
    <t>・事業にかかる経費は、補助金の対象費目に関わらず、全て計算し提出してください。</t>
    <rPh sb="1" eb="3">
      <t>ジギョウ</t>
    </rPh>
    <rPh sb="7" eb="9">
      <t>ケイヒ</t>
    </rPh>
    <rPh sb="11" eb="13">
      <t>ホジョ</t>
    </rPh>
    <rPh sb="13" eb="14">
      <t>キン</t>
    </rPh>
    <rPh sb="15" eb="17">
      <t>タイショウ</t>
    </rPh>
    <rPh sb="17" eb="19">
      <t>ヒモク</t>
    </rPh>
    <rPh sb="20" eb="21">
      <t>カカ</t>
    </rPh>
    <rPh sb="25" eb="26">
      <t>スベ</t>
    </rPh>
    <rPh sb="27" eb="29">
      <t>ケイサン</t>
    </rPh>
    <rPh sb="30" eb="32">
      <t>テイシュツ</t>
    </rPh>
    <phoneticPr fontId="1"/>
  </si>
  <si>
    <t>⑤</t>
    <phoneticPr fontId="1"/>
  </si>
  <si>
    <t>金額（円）</t>
    <rPh sb="0" eb="2">
      <t>キンガク</t>
    </rPh>
    <rPh sb="3" eb="4">
      <t>エン</t>
    </rPh>
    <phoneticPr fontId="1"/>
  </si>
  <si>
    <t>経費内訳書</t>
    <rPh sb="0" eb="2">
      <t>ケイヒ</t>
    </rPh>
    <rPh sb="2" eb="4">
      <t>ウチワケ</t>
    </rPh>
    <rPh sb="4" eb="5">
      <t>ショ</t>
    </rPh>
    <phoneticPr fontId="1"/>
  </si>
  <si>
    <t>自己資金</t>
    <rPh sb="0" eb="2">
      <t>ジコ</t>
    </rPh>
    <rPh sb="2" eb="4">
      <t>シキン</t>
    </rPh>
    <phoneticPr fontId="1"/>
  </si>
  <si>
    <t>資金計画</t>
    <rPh sb="0" eb="2">
      <t>シキン</t>
    </rPh>
    <rPh sb="2" eb="4">
      <t>ケイカク</t>
    </rPh>
    <phoneticPr fontId="1"/>
  </si>
  <si>
    <t>④</t>
    <phoneticPr fontId="1"/>
  </si>
  <si>
    <t>⑥</t>
    <phoneticPr fontId="1"/>
  </si>
  <si>
    <t>④＋⑤＋⑥＝①（検算用）</t>
    <rPh sb="8" eb="10">
      <t>ケンザン</t>
    </rPh>
    <rPh sb="10" eb="11">
      <t>ヨウ</t>
    </rPh>
    <phoneticPr fontId="1"/>
  </si>
  <si>
    <t>委託費</t>
    <rPh sb="0" eb="3">
      <t>イタクヒ</t>
    </rPh>
    <phoneticPr fontId="1"/>
  </si>
  <si>
    <t>補助
対象</t>
    <rPh sb="0" eb="2">
      <t>ホジョ</t>
    </rPh>
    <rPh sb="3" eb="5">
      <t>タイショウ</t>
    </rPh>
    <phoneticPr fontId="1"/>
  </si>
  <si>
    <t>補助
対象外</t>
    <rPh sb="0" eb="2">
      <t>ホジョ</t>
    </rPh>
    <rPh sb="3" eb="6">
      <t>タイショウガイ</t>
    </rPh>
    <phoneticPr fontId="1"/>
  </si>
  <si>
    <t>・車輌改修費</t>
    <rPh sb="1" eb="3">
      <t>シャリョウ</t>
    </rPh>
    <rPh sb="3" eb="6">
      <t>カイシュウヒ</t>
    </rPh>
    <phoneticPr fontId="1"/>
  </si>
  <si>
    <t>・取付用作業台</t>
    <rPh sb="1" eb="2">
      <t>ト</t>
    </rPh>
    <rPh sb="2" eb="3">
      <t>ツ</t>
    </rPh>
    <rPh sb="3" eb="4">
      <t>ヨウ</t>
    </rPh>
    <rPh sb="4" eb="7">
      <t>サギョウダイ</t>
    </rPh>
    <phoneticPr fontId="1"/>
  </si>
  <si>
    <t>・取付調理具</t>
    <rPh sb="1" eb="2">
      <t>ト</t>
    </rPh>
    <rPh sb="2" eb="3">
      <t>ツ</t>
    </rPh>
    <rPh sb="3" eb="6">
      <t>チョウリグ</t>
    </rPh>
    <phoneticPr fontId="1"/>
  </si>
  <si>
    <t>・取付冷蔵庫</t>
    <rPh sb="1" eb="2">
      <t>ト</t>
    </rPh>
    <rPh sb="2" eb="3">
      <t>ツ</t>
    </rPh>
    <rPh sb="3" eb="6">
      <t>レイゾウコ</t>
    </rPh>
    <phoneticPr fontId="1"/>
  </si>
  <si>
    <t>一式</t>
    <rPh sb="0" eb="2">
      <t>イッシキ</t>
    </rPh>
    <phoneticPr fontId="1"/>
  </si>
  <si>
    <t>個</t>
    <rPh sb="0" eb="1">
      <t>コ</t>
    </rPh>
    <phoneticPr fontId="1"/>
  </si>
  <si>
    <t>台</t>
    <rPh sb="0" eb="1">
      <t>ダイ</t>
    </rPh>
    <phoneticPr fontId="1"/>
  </si>
  <si>
    <t>・車輌購入</t>
    <rPh sb="1" eb="3">
      <t>シャリョウ</t>
    </rPh>
    <rPh sb="3" eb="5">
      <t>コウニュウ</t>
    </rPh>
    <phoneticPr fontId="1"/>
  </si>
  <si>
    <t>レ</t>
    <phoneticPr fontId="1"/>
  </si>
  <si>
    <t>・注文予約システム利用料</t>
    <rPh sb="1" eb="3">
      <t>チュウモン</t>
    </rPh>
    <rPh sb="3" eb="5">
      <t>ヨヤク</t>
    </rPh>
    <rPh sb="9" eb="11">
      <t>リヨウ</t>
    </rPh>
    <rPh sb="11" eb="12">
      <t>リョウ</t>
    </rPh>
    <phoneticPr fontId="1"/>
  </si>
  <si>
    <t>・セルフオーダーシステム導入</t>
    <rPh sb="12" eb="14">
      <t>ドウニュウ</t>
    </rPh>
    <phoneticPr fontId="1"/>
  </si>
  <si>
    <t>ヶ月</t>
    <rPh sb="1" eb="2">
      <t>ゲツ</t>
    </rPh>
    <phoneticPr fontId="1"/>
  </si>
  <si>
    <t>・自動配膳システム（ロボット）</t>
    <rPh sb="1" eb="3">
      <t>ジドウ</t>
    </rPh>
    <rPh sb="3" eb="5">
      <t>ハイゼン</t>
    </rPh>
    <phoneticPr fontId="1"/>
  </si>
  <si>
    <t>・自動配膳システム導入設定</t>
    <rPh sb="1" eb="3">
      <t>ジドウ</t>
    </rPh>
    <rPh sb="3" eb="5">
      <t>ハイゼン</t>
    </rPh>
    <rPh sb="9" eb="11">
      <t>ドウニュウ</t>
    </rPh>
    <rPh sb="11" eb="13">
      <t>セッテイ</t>
    </rPh>
    <phoneticPr fontId="1"/>
  </si>
  <si>
    <t>・キャッシュレス決済端末</t>
    <rPh sb="8" eb="10">
      <t>ケッサイ</t>
    </rPh>
    <rPh sb="10" eb="12">
      <t>タンマツ</t>
    </rPh>
    <phoneticPr fontId="1"/>
  </si>
  <si>
    <t>無し</t>
    <rPh sb="0" eb="1">
      <t>ナ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</si>
  <si>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</si>
  <si>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</si>
  <si>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・店内告知掲示・ポスター制作</t>
    <rPh sb="1" eb="3">
      <t>テンナイ</t>
    </rPh>
    <rPh sb="3" eb="5">
      <t>コクチ</t>
    </rPh>
    <rPh sb="5" eb="7">
      <t>ケイジ</t>
    </rPh>
    <rPh sb="12" eb="14">
      <t>セイサク</t>
    </rPh>
    <phoneticPr fontId="1"/>
  </si>
  <si>
    <t>・グルメサイト更新</t>
    <rPh sb="7" eb="9">
      <t>コウシン</t>
    </rPh>
    <phoneticPr fontId="1"/>
  </si>
  <si>
    <t>・自社WEBサイト修正</t>
    <rPh sb="1" eb="3">
      <t>ジシャ</t>
    </rPh>
    <rPh sb="9" eb="11">
      <t>シュウセイ</t>
    </rPh>
    <phoneticPr fontId="1"/>
  </si>
  <si>
    <t>式</t>
    <rPh sb="0" eb="1">
      <t>シキ</t>
    </rPh>
    <phoneticPr fontId="1"/>
  </si>
  <si>
    <t>車種○○</t>
    <rPh sb="0" eb="2">
      <t>シャシュ</t>
    </rPh>
    <phoneticPr fontId="1"/>
  </si>
  <si>
    <t>型番XX-XXX（カタログ○○）</t>
    <rPh sb="0" eb="2">
      <t>カタバン</t>
    </rPh>
    <phoneticPr fontId="1"/>
  </si>
  <si>
    <t>本事業期間中のアプリ
利用料（3ヶ月）</t>
    <rPh sb="0" eb="1">
      <t>ホン</t>
    </rPh>
    <rPh sb="1" eb="3">
      <t>ジギョウ</t>
    </rPh>
    <rPh sb="3" eb="6">
      <t>キカンチュウ</t>
    </rPh>
    <rPh sb="11" eb="14">
      <t>リヨウリョウ</t>
    </rPh>
    <rPh sb="17" eb="18">
      <t>ゲツ</t>
    </rPh>
    <phoneticPr fontId="1"/>
  </si>
  <si>
    <t>i-pad XX</t>
    <phoneticPr fontId="1"/>
  </si>
  <si>
    <t>見積書No.②</t>
    <rPh sb="0" eb="2">
      <t>ミツモリ</t>
    </rPh>
    <rPh sb="2" eb="3">
      <t>ショ</t>
    </rPh>
    <phoneticPr fontId="1"/>
  </si>
  <si>
    <t>配膳ロボット○○（カタログXX）</t>
    <rPh sb="0" eb="2">
      <t>ハイゼン</t>
    </rPh>
    <phoneticPr fontId="1"/>
  </si>
  <si>
    <t>・システム利用に伴う研修</t>
    <rPh sb="5" eb="7">
      <t>リヨウ</t>
    </rPh>
    <rPh sb="8" eb="9">
      <t>トモナ</t>
    </rPh>
    <rPh sb="10" eb="12">
      <t>ケンシュウ</t>
    </rPh>
    <phoneticPr fontId="1"/>
  </si>
  <si>
    <t>代表者１名が外部研修受講</t>
    <rPh sb="0" eb="3">
      <t>ダイヒョウシャ</t>
    </rPh>
    <rPh sb="4" eb="5">
      <t>メイ</t>
    </rPh>
    <rPh sb="6" eb="8">
      <t>ガイブ</t>
    </rPh>
    <rPh sb="8" eb="10">
      <t>ケンシュウ</t>
    </rPh>
    <rPh sb="10" eb="12">
      <t>ジュコウ</t>
    </rPh>
    <phoneticPr fontId="1"/>
  </si>
  <si>
    <t>補助対象フラグ</t>
    <rPh sb="0" eb="2">
      <t>ホジョ</t>
    </rPh>
    <rPh sb="2" eb="4">
      <t>タイショウ</t>
    </rPh>
    <phoneticPr fontId="1"/>
  </si>
  <si>
    <t>添付書類No.
各種見積書No.</t>
    <rPh sb="0" eb="2">
      <t>テンプ</t>
    </rPh>
    <rPh sb="2" eb="4">
      <t>ショルイ</t>
    </rPh>
    <rPh sb="8" eb="10">
      <t>カクシュ</t>
    </rPh>
    <rPh sb="10" eb="13">
      <t>ミツモリショ</t>
    </rPh>
    <phoneticPr fontId="1"/>
  </si>
  <si>
    <t>補足説明書①
見積書No.①</t>
    <rPh sb="0" eb="2">
      <t>ホソク</t>
    </rPh>
    <rPh sb="2" eb="5">
      <t>セツメイショ</t>
    </rPh>
    <rPh sb="7" eb="10">
      <t>ミツモリショ</t>
    </rPh>
    <phoneticPr fontId="1"/>
  </si>
  <si>
    <t>補足説明書②
見積書No.②</t>
    <rPh sb="0" eb="2">
      <t>ホソク</t>
    </rPh>
    <rPh sb="2" eb="5">
      <t>セツメイショ</t>
    </rPh>
    <phoneticPr fontId="1"/>
  </si>
  <si>
    <t>見積書No.③</t>
    <rPh sb="0" eb="3">
      <t>ミツモリショ</t>
    </rPh>
    <phoneticPr fontId="1"/>
  </si>
  <si>
    <t>補足説明書④</t>
    <rPh sb="0" eb="2">
      <t>ホソク</t>
    </rPh>
    <rPh sb="2" eb="5">
      <t>セツメイショ</t>
    </rPh>
    <phoneticPr fontId="1"/>
  </si>
  <si>
    <t>補足説明書⑤
見積書No.④</t>
    <rPh sb="0" eb="2">
      <t>ホソク</t>
    </rPh>
    <rPh sb="2" eb="4">
      <t>セツメイ</t>
    </rPh>
    <rPh sb="4" eb="5">
      <t>ショ</t>
    </rPh>
    <rPh sb="7" eb="10">
      <t>ミツモリショ</t>
    </rPh>
    <phoneticPr fontId="1"/>
  </si>
  <si>
    <t>・Wi-Fi端末</t>
    <rPh sb="6" eb="8">
      <t>タンマツ</t>
    </rPh>
    <phoneticPr fontId="1"/>
  </si>
  <si>
    <t>・セルフオーダーシステムに係る
  オーダー端末（i-pad)</t>
    <rPh sb="13" eb="14">
      <t>カカ</t>
    </rPh>
    <rPh sb="22" eb="24">
      <t>タンマツ</t>
    </rPh>
    <phoneticPr fontId="1"/>
  </si>
  <si>
    <r>
      <t>細目別計</t>
    </r>
    <r>
      <rPr>
        <sz val="11"/>
        <color rgb="FFFF0000"/>
        <rFont val="Meiryo UI"/>
        <family val="3"/>
        <charset val="128"/>
      </rPr>
      <t>（税抜）</t>
    </r>
    <rPh sb="0" eb="2">
      <t>サイモク</t>
    </rPh>
    <rPh sb="2" eb="3">
      <t>ベツ</t>
    </rPh>
    <rPh sb="3" eb="4">
      <t>ケイ</t>
    </rPh>
    <rPh sb="5" eb="7">
      <t>ゼイヌ</t>
    </rPh>
    <phoneticPr fontId="1"/>
  </si>
  <si>
    <t>負担区分計</t>
    <phoneticPr fontId="1"/>
  </si>
  <si>
    <t>←　　　負担区分　　→</t>
    <rPh sb="4" eb="6">
      <t>フタン</t>
    </rPh>
    <rPh sb="6" eb="8">
      <t>クブン</t>
    </rPh>
    <phoneticPr fontId="1"/>
  </si>
  <si>
    <r>
      <t>・金額単位は円で記載してください。</t>
    </r>
    <r>
      <rPr>
        <sz val="11"/>
        <color rgb="FFFF0000"/>
        <rFont val="Meiryo UI"/>
        <family val="3"/>
        <charset val="128"/>
      </rPr>
      <t>いずれも、消費税は除いて記載ください</t>
    </r>
    <r>
      <rPr>
        <sz val="11"/>
        <color theme="1"/>
        <rFont val="Meiryo UI"/>
        <family val="3"/>
        <charset val="128"/>
      </rPr>
      <t>（なお、本様式に記載不要の消費税額については、補助対象外・全額事業者自己負担となります）</t>
    </r>
    <rPh sb="1" eb="3">
      <t>キンガク</t>
    </rPh>
    <rPh sb="3" eb="5">
      <t>タンイ</t>
    </rPh>
    <rPh sb="6" eb="7">
      <t>エン</t>
    </rPh>
    <rPh sb="8" eb="10">
      <t>キサイ</t>
    </rPh>
    <rPh sb="22" eb="25">
      <t>ショウヒゼイ</t>
    </rPh>
    <rPh sb="26" eb="27">
      <t>ノゾ</t>
    </rPh>
    <rPh sb="29" eb="31">
      <t>キサイ</t>
    </rPh>
    <rPh sb="39" eb="40">
      <t>ホン</t>
    </rPh>
    <rPh sb="40" eb="42">
      <t>ヨウシキ</t>
    </rPh>
    <rPh sb="43" eb="45">
      <t>キサイ</t>
    </rPh>
    <rPh sb="45" eb="47">
      <t>フヨウ</t>
    </rPh>
    <rPh sb="51" eb="52">
      <t>ガク</t>
    </rPh>
    <rPh sb="58" eb="60">
      <t>ホジョ</t>
    </rPh>
    <rPh sb="64" eb="66">
      <t>ゼンガク</t>
    </rPh>
    <rPh sb="66" eb="69">
      <t>ジギョウシャ</t>
    </rPh>
    <rPh sb="69" eb="73">
      <t>ジコフタン</t>
    </rPh>
    <phoneticPr fontId="1"/>
  </si>
  <si>
    <t>・各費目の細目など、より詳細に記載する場合や行が不足する場合は、適宜行を追加してください。</t>
    <rPh sb="1" eb="2">
      <t>カク</t>
    </rPh>
    <rPh sb="2" eb="4">
      <t>ヒモク</t>
    </rPh>
    <rPh sb="12" eb="14">
      <t>ショウサイ</t>
    </rPh>
    <rPh sb="15" eb="17">
      <t>キサイ</t>
    </rPh>
    <rPh sb="19" eb="21">
      <t>バアイ</t>
    </rPh>
    <rPh sb="22" eb="23">
      <t>ギョウ</t>
    </rPh>
    <rPh sb="24" eb="26">
      <t>フソク</t>
    </rPh>
    <rPh sb="28" eb="30">
      <t>バアイ</t>
    </rPh>
    <rPh sb="32" eb="34">
      <t>テキギ</t>
    </rPh>
    <rPh sb="34" eb="35">
      <t>ギョウ</t>
    </rPh>
    <rPh sb="36" eb="38">
      <t>ツイカ</t>
    </rPh>
    <phoneticPr fontId="1"/>
  </si>
  <si>
    <t>資金計</t>
    <phoneticPr fontId="1"/>
  </si>
  <si>
    <t>業態転換等事業総事業費合計（税抜）</t>
    <rPh sb="0" eb="2">
      <t>ギョウタイ</t>
    </rPh>
    <rPh sb="2" eb="4">
      <t>テンカン</t>
    </rPh>
    <rPh sb="4" eb="5">
      <t>トウ</t>
    </rPh>
    <rPh sb="5" eb="7">
      <t>ジギョウ</t>
    </rPh>
    <rPh sb="7" eb="11">
      <t>ソウジギョウヒ</t>
    </rPh>
    <rPh sb="11" eb="13">
      <t>ゴウケイ</t>
    </rPh>
    <rPh sb="14" eb="16">
      <t>ゼイヌ</t>
    </rPh>
    <phoneticPr fontId="1"/>
  </si>
  <si>
    <t>試算内容
（設備名称、型番、
システム名、備考等）</t>
    <rPh sb="0" eb="2">
      <t>シサン</t>
    </rPh>
    <rPh sb="2" eb="4">
      <t>ナイヨウ</t>
    </rPh>
    <rPh sb="6" eb="8">
      <t>セツビ</t>
    </rPh>
    <rPh sb="8" eb="10">
      <t>メイショウ</t>
    </rPh>
    <rPh sb="11" eb="13">
      <t>カタバン</t>
    </rPh>
    <rPh sb="19" eb="20">
      <t>メイ</t>
    </rPh>
    <rPh sb="21" eb="23">
      <t>ビコウ</t>
    </rPh>
    <rPh sb="23" eb="24">
      <t>ナド</t>
    </rPh>
    <phoneticPr fontId="1"/>
  </si>
  <si>
    <t>i-pad XX</t>
    <phoneticPr fontId="1"/>
  </si>
  <si>
    <t>↑①
補助事業に
要する経費
（A）＋（B）</t>
    <rPh sb="3" eb="5">
      <t>ホジョ</t>
    </rPh>
    <rPh sb="5" eb="7">
      <t>ジギョウ</t>
    </rPh>
    <rPh sb="9" eb="10">
      <t>ヨウ</t>
    </rPh>
    <rPh sb="12" eb="14">
      <t>ケイヒ</t>
    </rPh>
    <phoneticPr fontId="1"/>
  </si>
  <si>
    <t>↑②
国庫補助金（A)
補助金申請
予定額</t>
    <rPh sb="3" eb="5">
      <t>コッコ</t>
    </rPh>
    <rPh sb="5" eb="8">
      <t>ホジョキン</t>
    </rPh>
    <rPh sb="12" eb="15">
      <t>ホジョキン</t>
    </rPh>
    <rPh sb="15" eb="17">
      <t>シンセイ</t>
    </rPh>
    <rPh sb="18" eb="20">
      <t>ヨテイ</t>
    </rPh>
    <rPh sb="20" eb="21">
      <t>ガク</t>
    </rPh>
    <phoneticPr fontId="1"/>
  </si>
  <si>
    <t>↑①-②
その他（B)</t>
    <rPh sb="7" eb="8">
      <t>タ</t>
    </rPh>
    <phoneticPr fontId="1"/>
  </si>
  <si>
    <r>
      <t xml:space="preserve">（A）
国庫補助金
</t>
    </r>
    <r>
      <rPr>
        <sz val="11"/>
        <color rgb="FFFF0000"/>
        <rFont val="Meiryo UI"/>
        <family val="3"/>
        <charset val="128"/>
      </rPr>
      <t>（補助金申請分）</t>
    </r>
    <r>
      <rPr>
        <sz val="11"/>
        <color theme="1"/>
        <rFont val="Meiryo UI"/>
        <family val="3"/>
        <charset val="128"/>
      </rPr>
      <t xml:space="preserve">
補助対象の1/2以内
＊上限1000万円</t>
    </r>
    <rPh sb="4" eb="6">
      <t>コッコ</t>
    </rPh>
    <rPh sb="6" eb="9">
      <t>ホジョキン</t>
    </rPh>
    <rPh sb="11" eb="14">
      <t>ホジョキン</t>
    </rPh>
    <rPh sb="14" eb="16">
      <t>シンセイ</t>
    </rPh>
    <rPh sb="16" eb="17">
      <t>ブン</t>
    </rPh>
    <rPh sb="19" eb="21">
      <t>ホジョ</t>
    </rPh>
    <rPh sb="21" eb="23">
      <t>タイショウ</t>
    </rPh>
    <rPh sb="27" eb="29">
      <t>イナイ</t>
    </rPh>
    <rPh sb="31" eb="33">
      <t>ジョウゲン</t>
    </rPh>
    <rPh sb="37" eb="38">
      <t>マン</t>
    </rPh>
    <rPh sb="38" eb="39">
      <t>エン</t>
    </rPh>
    <phoneticPr fontId="1"/>
  </si>
  <si>
    <r>
      <t xml:space="preserve">（B）
その他計
</t>
    </r>
    <r>
      <rPr>
        <sz val="11"/>
        <color rgb="FFFF0000"/>
        <rFont val="Meiryo UI"/>
        <family val="3"/>
        <charset val="128"/>
      </rPr>
      <t>（自己負担分）</t>
    </r>
    <r>
      <rPr>
        <sz val="11"/>
        <color theme="1"/>
        <rFont val="Meiryo UI"/>
        <family val="3"/>
        <charset val="128"/>
      </rPr>
      <t xml:space="preserve">
（A）＋（B）
- 国庫補助金（A）</t>
    </r>
    <rPh sb="6" eb="7">
      <t>タ</t>
    </rPh>
    <rPh sb="7" eb="8">
      <t>ケイ</t>
    </rPh>
    <rPh sb="27" eb="29">
      <t>コッコ</t>
    </rPh>
    <rPh sb="29" eb="32">
      <t>ホジョキン</t>
    </rPh>
    <phoneticPr fontId="1"/>
  </si>
  <si>
    <t>別紙様式4</t>
    <rPh sb="0" eb="2">
      <t>ベッシ</t>
    </rPh>
    <rPh sb="2" eb="4">
      <t>ヨウシキ</t>
    </rPh>
    <phoneticPr fontId="1"/>
  </si>
  <si>
    <t>・費目および細目は公募要領に定められたもののみを記載し、B列の名称は変更しないでください。</t>
    <rPh sb="1" eb="3">
      <t>ヒモク</t>
    </rPh>
    <rPh sb="6" eb="8">
      <t>サイモク</t>
    </rPh>
    <rPh sb="9" eb="11">
      <t>コウボ</t>
    </rPh>
    <rPh sb="11" eb="13">
      <t>ヨウリョウ</t>
    </rPh>
    <rPh sb="14" eb="15">
      <t>サダ</t>
    </rPh>
    <rPh sb="24" eb="26">
      <t>キサイ</t>
    </rPh>
    <rPh sb="29" eb="30">
      <t>レツ</t>
    </rPh>
    <rPh sb="31" eb="33">
      <t>メイショウ</t>
    </rPh>
    <rPh sb="34" eb="36">
      <t>ヘンコウ</t>
    </rPh>
    <phoneticPr fontId="1"/>
  </si>
  <si>
    <t>事業費合計（税抜）</t>
    <rPh sb="0" eb="3">
      <t>ジギョウヒ</t>
    </rPh>
    <rPh sb="3" eb="5">
      <t>ゴウケイ</t>
    </rPh>
    <rPh sb="6" eb="8">
      <t>ゼイヌ</t>
    </rPh>
    <phoneticPr fontId="1"/>
  </si>
  <si>
    <t>事業者名</t>
    <rPh sb="0" eb="3">
      <t>ジギョウシャ</t>
    </rPh>
    <rPh sb="3" eb="4">
      <t>メイ</t>
    </rPh>
    <phoneticPr fontId="1"/>
  </si>
  <si>
    <t>応募番号</t>
    <rPh sb="0" eb="2">
      <t>オウボ</t>
    </rPh>
    <rPh sb="2" eb="4">
      <t>バンゴウ</t>
    </rPh>
    <phoneticPr fontId="1"/>
  </si>
  <si>
    <t>株式会社　一二三XX</t>
    <rPh sb="0" eb="2">
      <t>カブシキ</t>
    </rPh>
    <rPh sb="2" eb="4">
      <t>カイシャ</t>
    </rPh>
    <rPh sb="5" eb="8">
      <t>ヒフミ</t>
    </rPh>
    <phoneticPr fontId="1"/>
  </si>
  <si>
    <t xml:space="preserve">
細目 及び 具体内容
細目　　　　　　　　　　　　　　具体内容</t>
    <rPh sb="3" eb="5">
      <t>サイモク</t>
    </rPh>
    <rPh sb="6" eb="7">
      <t>オヨ</t>
    </rPh>
    <rPh sb="9" eb="11">
      <t>グタイ</t>
    </rPh>
    <rPh sb="11" eb="13">
      <t>ナイヨウ</t>
    </rPh>
    <rPh sb="16" eb="18">
      <t>サイモク</t>
    </rPh>
    <rPh sb="17" eb="18">
      <t>メ</t>
    </rPh>
    <rPh sb="32" eb="34">
      <t>グタイ</t>
    </rPh>
    <rPh sb="34" eb="36">
      <t>ナイヨウ</t>
    </rPh>
    <phoneticPr fontId="1"/>
  </si>
  <si>
    <t>（A）＋（B）
補助事業に
要する経費
細目及び具体内容別
小計（計）</t>
    <rPh sb="20" eb="22">
      <t>サイモク</t>
    </rPh>
    <rPh sb="22" eb="23">
      <t>オヨ</t>
    </rPh>
    <rPh sb="24" eb="26">
      <t>グタイ</t>
    </rPh>
    <rPh sb="26" eb="28">
      <t>ナイヨウ</t>
    </rPh>
    <rPh sb="28" eb="29">
      <t>ベツ</t>
    </rPh>
    <rPh sb="29" eb="30">
      <t>サイベツ</t>
    </rPh>
    <rPh sb="30" eb="32">
      <t>ショウケイ</t>
    </rPh>
    <rPh sb="33" eb="34">
      <t>ケイ</t>
    </rPh>
    <phoneticPr fontId="1"/>
  </si>
  <si>
    <t>（A）＋（B）
補助事業に
要する経費
細目及び具体内容別
小計（計）</t>
    <rPh sb="20" eb="22">
      <t>サイモク</t>
    </rPh>
    <rPh sb="22" eb="23">
      <t>オヨ</t>
    </rPh>
    <rPh sb="24" eb="26">
      <t>グタイ</t>
    </rPh>
    <rPh sb="26" eb="28">
      <t>ナイヨウ</t>
    </rPh>
    <rPh sb="28" eb="29">
      <t>ベツ</t>
    </rPh>
    <rPh sb="30" eb="32">
      <t>ショウケイ</t>
    </rPh>
    <rPh sb="33" eb="3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</si>
</sst>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38" fontId="2" fillId="0" borderId="1" xfId="1" applyFont="1" applyBorder="1">
      <alignment vertical="center"/>
    </xf>
    <xf numFmtId="38" fontId="2" fillId="3" borderId="1" xfId="0" applyNumberFormat="1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3" borderId="5" xfId="0" applyNumberFormat="1" applyFont="1" applyFill="1" applyBorder="1">
      <alignment vertical="center"/>
    </xf>
    <xf numFmtId="38" fontId="2" fillId="6" borderId="15" xfId="0" applyNumberFormat="1" applyFont="1" applyFill="1" applyBorder="1">
      <alignment vertical="center"/>
    </xf>
    <xf numFmtId="0" fontId="2" fillId="4" borderId="1" xfId="0" applyFont="1" applyFill="1" applyBorder="1">
      <alignment vertical="center"/>
    </xf>
    <xf numFmtId="38" fontId="2" fillId="4" borderId="1" xfId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4" borderId="1" xfId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7" fillId="0" borderId="23" xfId="0" applyFont="1" applyBorder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38" fontId="2" fillId="6" borderId="30" xfId="0" applyNumberFormat="1" applyFont="1" applyFill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38" fontId="2" fillId="0" borderId="32" xfId="1" applyFont="1" applyBorder="1">
      <alignment vertical="center"/>
    </xf>
    <xf numFmtId="0" fontId="2" fillId="4" borderId="32" xfId="0" applyFont="1" applyFill="1" applyBorder="1">
      <alignment vertical="center"/>
    </xf>
    <xf numFmtId="0" fontId="2" fillId="2" borderId="1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38" fontId="2" fillId="7" borderId="36" xfId="0" applyNumberFormat="1" applyFont="1" applyFill="1" applyBorder="1" applyAlignment="1">
      <alignment horizontal="right" vertical="center"/>
    </xf>
    <xf numFmtId="38" fontId="2" fillId="7" borderId="15" xfId="0" applyNumberFormat="1" applyFont="1" applyFill="1" applyBorder="1" applyAlignment="1">
      <alignment horizontal="right" vertical="center"/>
    </xf>
    <xf numFmtId="38" fontId="2" fillId="3" borderId="4" xfId="0" applyNumberFormat="1" applyFont="1" applyFill="1" applyBorder="1">
      <alignment vertical="center"/>
    </xf>
    <xf numFmtId="38" fontId="2" fillId="3" borderId="2" xfId="0" applyNumberFormat="1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38" fontId="2" fillId="0" borderId="1" xfId="1" applyFont="1" applyBorder="1" applyProtection="1">
      <alignment vertical="center"/>
    </xf>
    <xf numFmtId="0" fontId="2" fillId="4" borderId="1" xfId="0" applyFont="1" applyFill="1" applyBorder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38" fontId="2" fillId="4" borderId="1" xfId="1" applyFont="1" applyFill="1" applyBorder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38" fontId="2" fillId="4" borderId="1" xfId="1" applyFont="1" applyFill="1" applyBorder="1" applyAlignment="1" applyProtection="1">
      <alignment vertical="center" wrapText="1"/>
    </xf>
    <xf numFmtId="0" fontId="2" fillId="0" borderId="0" xfId="0" applyFont="1" applyFill="1" applyProtection="1">
      <alignment vertical="center"/>
    </xf>
    <xf numFmtId="0" fontId="7" fillId="0" borderId="23" xfId="0" applyFont="1" applyBorder="1" applyProtection="1">
      <alignment vertical="center"/>
    </xf>
    <xf numFmtId="0" fontId="2" fillId="0" borderId="31" xfId="0" applyFont="1" applyBorder="1" applyProtection="1">
      <alignment vertical="center"/>
    </xf>
    <xf numFmtId="0" fontId="2" fillId="0" borderId="32" xfId="0" applyFont="1" applyBorder="1" applyProtection="1">
      <alignment vertical="center"/>
    </xf>
    <xf numFmtId="38" fontId="2" fillId="0" borderId="32" xfId="1" applyFont="1" applyBorder="1" applyProtection="1">
      <alignment vertical="center"/>
    </xf>
    <xf numFmtId="0" fontId="2" fillId="4" borderId="32" xfId="0" applyFont="1" applyFill="1" applyBorder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38" fontId="2" fillId="3" borderId="1" xfId="0" applyNumberFormat="1" applyFont="1" applyFill="1" applyBorder="1" applyProtection="1">
      <alignment vertical="center"/>
    </xf>
    <xf numFmtId="38" fontId="2" fillId="3" borderId="5" xfId="0" applyNumberFormat="1" applyFont="1" applyFill="1" applyBorder="1" applyProtection="1">
      <alignment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8" fontId="2" fillId="5" borderId="24" xfId="1" applyFont="1" applyFill="1" applyBorder="1" applyAlignment="1" applyProtection="1">
      <alignment horizontal="right" vertical="center"/>
    </xf>
    <xf numFmtId="38" fontId="0" fillId="0" borderId="33" xfId="1" applyFont="1" applyBorder="1" applyAlignment="1" applyProtection="1">
      <alignment horizontal="right" vertical="center"/>
    </xf>
    <xf numFmtId="38" fontId="2" fillId="7" borderId="12" xfId="1" applyFont="1" applyFill="1" applyBorder="1" applyAlignment="1" applyProtection="1">
      <alignment horizontal="right" vertical="center"/>
    </xf>
    <xf numFmtId="38" fontId="0" fillId="7" borderId="16" xfId="1" applyFont="1" applyFill="1" applyBorder="1" applyAlignment="1" applyProtection="1">
      <alignment horizontal="right" vertical="center"/>
    </xf>
    <xf numFmtId="38" fontId="2" fillId="7" borderId="5" xfId="1" applyFont="1" applyFill="1" applyBorder="1" applyAlignment="1" applyProtection="1">
      <alignment horizontal="right" vertical="center"/>
    </xf>
    <xf numFmtId="38" fontId="0" fillId="7" borderId="6" xfId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38" fontId="2" fillId="5" borderId="24" xfId="0" applyNumberFormat="1" applyFont="1" applyFill="1" applyBorder="1" applyAlignment="1" applyProtection="1">
      <alignment horizontal="right" vertical="center"/>
    </xf>
    <xf numFmtId="0" fontId="2" fillId="5" borderId="22" xfId="0" applyFont="1" applyFill="1" applyBorder="1" applyAlignment="1" applyProtection="1">
      <alignment horizontal="right" vertical="center"/>
    </xf>
    <xf numFmtId="38" fontId="2" fillId="7" borderId="12" xfId="0" applyNumberFormat="1" applyFont="1" applyFill="1" applyBorder="1" applyAlignment="1" applyProtection="1">
      <alignment horizontal="right" vertical="center"/>
    </xf>
    <xf numFmtId="0" fontId="2" fillId="7" borderId="14" xfId="0" applyFont="1" applyFill="1" applyBorder="1" applyAlignment="1" applyProtection="1">
      <alignment horizontal="right" vertical="center"/>
    </xf>
    <xf numFmtId="38" fontId="2" fillId="7" borderId="5" xfId="0" applyNumberFormat="1" applyFont="1" applyFill="1" applyBorder="1" applyAlignment="1" applyProtection="1">
      <alignment horizontal="right" vertical="center"/>
    </xf>
    <xf numFmtId="0" fontId="2" fillId="7" borderId="7" xfId="0" applyFont="1" applyFill="1" applyBorder="1" applyAlignment="1" applyProtection="1">
      <alignment horizontal="right" vertical="center"/>
    </xf>
    <xf numFmtId="0" fontId="2" fillId="5" borderId="26" xfId="0" applyFont="1" applyFill="1" applyBorder="1" applyAlignment="1" applyProtection="1">
      <alignment horizontal="right" vertical="center"/>
    </xf>
    <xf numFmtId="0" fontId="2" fillId="7" borderId="16" xfId="0" applyFont="1" applyFill="1" applyBorder="1" applyAlignment="1" applyProtection="1">
      <alignment horizontal="right" vertical="center"/>
    </xf>
    <xf numFmtId="0" fontId="2" fillId="7" borderId="6" xfId="0" applyFont="1" applyFill="1" applyBorder="1" applyAlignment="1" applyProtection="1">
      <alignment horizontal="right" vertical="center"/>
    </xf>
    <xf numFmtId="0" fontId="2" fillId="7" borderId="12" xfId="0" applyFont="1" applyFill="1" applyBorder="1" applyAlignment="1" applyProtection="1">
      <alignment horizontal="right" vertical="center"/>
    </xf>
    <xf numFmtId="38" fontId="2" fillId="5" borderId="26" xfId="1" applyFont="1" applyFill="1" applyBorder="1" applyAlignment="1" applyProtection="1">
      <alignment horizontal="right" vertical="center"/>
    </xf>
    <xf numFmtId="38" fontId="2" fillId="5" borderId="22" xfId="1" applyFont="1" applyFill="1" applyBorder="1" applyAlignment="1" applyProtection="1">
      <alignment horizontal="right" vertical="center"/>
    </xf>
    <xf numFmtId="38" fontId="2" fillId="7" borderId="16" xfId="1" applyFont="1" applyFill="1" applyBorder="1" applyAlignment="1" applyProtection="1">
      <alignment horizontal="right" vertical="center"/>
    </xf>
    <xf numFmtId="38" fontId="2" fillId="7" borderId="14" xfId="1" applyFont="1" applyFill="1" applyBorder="1" applyAlignment="1" applyProtection="1">
      <alignment horizontal="right" vertical="center"/>
    </xf>
    <xf numFmtId="38" fontId="2" fillId="7" borderId="6" xfId="1" applyFont="1" applyFill="1" applyBorder="1" applyAlignment="1" applyProtection="1">
      <alignment horizontal="right" vertical="center"/>
    </xf>
    <xf numFmtId="38" fontId="2" fillId="7" borderId="7" xfId="1" applyFont="1" applyFill="1" applyBorder="1" applyAlignment="1" applyProtection="1">
      <alignment horizontal="right"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38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8" fontId="2" fillId="7" borderId="5" xfId="0" applyNumberFormat="1" applyFont="1" applyFill="1" applyBorder="1" applyAlignment="1">
      <alignment horizontal="right" vertical="center"/>
    </xf>
    <xf numFmtId="0" fontId="2" fillId="7" borderId="6" xfId="0" applyFont="1" applyFill="1" applyBorder="1" applyAlignment="1">
      <alignment horizontal="right" vertical="center"/>
    </xf>
    <xf numFmtId="0" fontId="2" fillId="7" borderId="7" xfId="0" applyFont="1" applyFill="1" applyBorder="1" applyAlignment="1">
      <alignment horizontal="right" vertical="center"/>
    </xf>
    <xf numFmtId="38" fontId="2" fillId="7" borderId="5" xfId="1" applyFont="1" applyFill="1" applyBorder="1" applyAlignment="1">
      <alignment horizontal="right" vertical="center"/>
    </xf>
    <xf numFmtId="38" fontId="0" fillId="7" borderId="6" xfId="1" applyFont="1" applyFill="1" applyBorder="1" applyAlignment="1">
      <alignment horizontal="right" vertical="center"/>
    </xf>
    <xf numFmtId="38" fontId="2" fillId="7" borderId="12" xfId="0" applyNumberFormat="1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right" vertical="center"/>
    </xf>
    <xf numFmtId="0" fontId="2" fillId="7" borderId="14" xfId="0" applyFont="1" applyFill="1" applyBorder="1" applyAlignment="1">
      <alignment horizontal="right" vertical="center"/>
    </xf>
    <xf numFmtId="38" fontId="2" fillId="7" borderId="12" xfId="1" applyFont="1" applyFill="1" applyBorder="1" applyAlignment="1">
      <alignment horizontal="right" vertical="center"/>
    </xf>
    <xf numFmtId="38" fontId="2" fillId="7" borderId="16" xfId="1" applyFont="1" applyFill="1" applyBorder="1" applyAlignment="1">
      <alignment horizontal="right" vertical="center"/>
    </xf>
    <xf numFmtId="38" fontId="2" fillId="7" borderId="14" xfId="1" applyFont="1" applyFill="1" applyBorder="1" applyAlignment="1">
      <alignment horizontal="right" vertical="center"/>
    </xf>
    <xf numFmtId="0" fontId="2" fillId="7" borderId="12" xfId="0" applyFont="1" applyFill="1" applyBorder="1" applyAlignment="1">
      <alignment horizontal="right" vertical="center"/>
    </xf>
    <xf numFmtId="38" fontId="2" fillId="7" borderId="6" xfId="1" applyFont="1" applyFill="1" applyBorder="1" applyAlignment="1">
      <alignment horizontal="right" vertical="center"/>
    </xf>
    <xf numFmtId="38" fontId="2" fillId="7" borderId="7" xfId="1" applyFont="1" applyFill="1" applyBorder="1" applyAlignment="1">
      <alignment horizontal="right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38" fontId="2" fillId="5" borderId="24" xfId="1" applyFont="1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7" borderId="16" xfId="1" applyFont="1" applyFill="1" applyBorder="1" applyAlignment="1">
      <alignment horizontal="right" vertical="center"/>
    </xf>
    <xf numFmtId="38" fontId="2" fillId="5" borderId="24" xfId="0" applyNumberFormat="1" applyFont="1" applyFill="1" applyBorder="1" applyAlignment="1">
      <alignment horizontal="right" vertical="center"/>
    </xf>
    <xf numFmtId="0" fontId="2" fillId="5" borderId="22" xfId="0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right" vertical="center"/>
    </xf>
    <xf numFmtId="38" fontId="2" fillId="5" borderId="26" xfId="1" applyFont="1" applyFill="1" applyBorder="1" applyAlignment="1">
      <alignment horizontal="right" vertical="center"/>
    </xf>
    <xf numFmtId="38" fontId="2" fillId="5" borderId="22" xfId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293914</xdr:colOff>
      <xdr:row>20</xdr:row>
      <xdr:rowOff>163284</xdr:rowOff>
    </xdr:from>
    <xdr:to>
      <xdr:col>11</xdr:col>
      <xdr:colOff>620486</xdr:colOff>
      <xdr:row>23</xdr:row>
      <xdr:rowOff>43542</xdr:rowOff>
    </xdr:to>
    <xdr:sp macro="" textlink="">
      <xdr:nvSpPr>
        <xdr:cNvPr id="2" name="四角形吹き出し 1"/>
        <xdr:cNvSpPr/>
      </xdr:nvSpPr>
      <xdr:spPr>
        <a:xfrm>
          <a:off x="8425543" y="5203370"/>
          <a:ext cx="3091543" cy="609601"/>
        </a:xfrm>
        <a:prstGeom prst="wedgeRectCallout">
          <a:avLst>
            <a:gd name="adj1" fmla="val 22281"/>
            <a:gd name="adj2" fmla="val -9741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合計額が</a:t>
          </a:r>
          <a:r>
            <a:rPr kumimoji="1" lang="en-US" altLang="ja-JP" sz="1100"/>
            <a:t>1000</a:t>
          </a:r>
          <a:r>
            <a:rPr kumimoji="1" lang="ja-JP" altLang="en-US" sz="1100"/>
            <a:t>万円を超えるため、</a:t>
          </a:r>
          <a:endParaRPr kumimoji="1" lang="en-US" altLang="ja-JP" sz="1100"/>
        </a:p>
        <a:p>
          <a:pPr algn="l"/>
          <a:r>
            <a:rPr kumimoji="1" lang="ja-JP" altLang="en-US" sz="1100"/>
            <a:t>当該費目細目から一部自己負担としました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3"/>
  <sheetViews>
    <sheetView showGridLines="0" tabSelected="1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8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4" s="3" customFormat="1" ht="34.799999999999997" customHeight="1" thickBot="1" x14ac:dyDescent="0.5">
      <c r="A1" s="5" t="s">
        <v>79</v>
      </c>
      <c r="B1" s="4"/>
      <c r="C1" s="4"/>
      <c r="D1" s="4"/>
      <c r="E1" s="4"/>
      <c r="F1" s="4"/>
      <c r="G1" s="4"/>
      <c r="H1" s="4"/>
      <c r="I1" s="4"/>
      <c r="J1" s="47" t="s">
        <v>83</v>
      </c>
      <c r="K1" s="64"/>
      <c r="L1" s="47" t="s">
        <v>82</v>
      </c>
      <c r="M1" s="96"/>
      <c r="N1" s="97"/>
    </row>
    <row r="2" spans="1:14" s="3" customFormat="1" ht="2.2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5" customHeight="1" x14ac:dyDescent="0.45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7" customFormat="1" ht="6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x14ac:dyDescent="0.45">
      <c r="B5" s="1" t="s">
        <v>8</v>
      </c>
    </row>
    <row r="6" spans="1:14" x14ac:dyDescent="0.45">
      <c r="B6" s="1" t="s">
        <v>14</v>
      </c>
    </row>
    <row r="7" spans="1:14" x14ac:dyDescent="0.45">
      <c r="B7" s="1" t="s">
        <v>68</v>
      </c>
    </row>
    <row r="8" spans="1:14" x14ac:dyDescent="0.45">
      <c r="B8" s="1" t="s">
        <v>80</v>
      </c>
    </row>
    <row r="9" spans="1:14" x14ac:dyDescent="0.45">
      <c r="B9" s="7" t="s">
        <v>69</v>
      </c>
    </row>
    <row r="10" spans="1:14" ht="3" customHeight="1" thickBot="1" x14ac:dyDescent="0.5"/>
    <row r="11" spans="1:14" ht="18" customHeight="1" x14ac:dyDescent="0.45">
      <c r="B11" s="100" t="s">
        <v>85</v>
      </c>
      <c r="C11" s="101"/>
      <c r="D11" s="44" t="s">
        <v>9</v>
      </c>
      <c r="E11" s="104" t="s">
        <v>10</v>
      </c>
      <c r="F11" s="104"/>
      <c r="G11" s="105" t="s">
        <v>12</v>
      </c>
      <c r="H11" s="107" t="s">
        <v>56</v>
      </c>
      <c r="I11" s="108"/>
      <c r="J11" s="109" t="s">
        <v>86</v>
      </c>
      <c r="K11" s="111" t="s">
        <v>65</v>
      </c>
      <c r="L11" s="71"/>
      <c r="M11" s="112" t="s">
        <v>72</v>
      </c>
      <c r="N11" s="113" t="s">
        <v>57</v>
      </c>
    </row>
    <row r="12" spans="1:14" ht="99" customHeight="1" x14ac:dyDescent="0.45">
      <c r="B12" s="102"/>
      <c r="C12" s="103"/>
      <c r="D12" s="43" t="s">
        <v>16</v>
      </c>
      <c r="E12" s="43" t="s">
        <v>10</v>
      </c>
      <c r="F12" s="43" t="s">
        <v>11</v>
      </c>
      <c r="G12" s="106"/>
      <c r="H12" s="46" t="s">
        <v>24</v>
      </c>
      <c r="I12" s="46" t="s">
        <v>25</v>
      </c>
      <c r="J12" s="110"/>
      <c r="K12" s="37" t="s">
        <v>77</v>
      </c>
      <c r="L12" s="38" t="s">
        <v>78</v>
      </c>
      <c r="M12" s="106"/>
      <c r="N12" s="114"/>
    </row>
    <row r="13" spans="1:14" s="48" customFormat="1" ht="14.25" customHeight="1" x14ac:dyDescent="0.45">
      <c r="B13" s="49" t="s">
        <v>2</v>
      </c>
      <c r="C13" s="50"/>
      <c r="D13" s="51"/>
      <c r="E13" s="50"/>
      <c r="F13" s="50"/>
      <c r="G13" s="51">
        <f t="shared" ref="G13:G35" si="0">D13*E13</f>
        <v>0</v>
      </c>
      <c r="H13" s="52"/>
      <c r="I13" s="53"/>
      <c r="J13" s="80">
        <f>SUM(G13:G17)</f>
        <v>0</v>
      </c>
      <c r="K13" s="82"/>
      <c r="L13" s="84">
        <f>J13-K13</f>
        <v>0</v>
      </c>
      <c r="M13" s="50"/>
      <c r="N13" s="52"/>
    </row>
    <row r="14" spans="1:14" s="48" customFormat="1" ht="14.25" customHeight="1" x14ac:dyDescent="0.45">
      <c r="B14" s="54"/>
      <c r="C14" s="50"/>
      <c r="D14" s="51"/>
      <c r="E14" s="50"/>
      <c r="F14" s="50"/>
      <c r="G14" s="51">
        <f t="shared" si="0"/>
        <v>0</v>
      </c>
      <c r="H14" s="53"/>
      <c r="I14" s="52"/>
      <c r="J14" s="86"/>
      <c r="K14" s="87"/>
      <c r="L14" s="88"/>
      <c r="M14" s="50"/>
      <c r="N14" s="78"/>
    </row>
    <row r="15" spans="1:14" s="48" customFormat="1" ht="14.25" customHeight="1" x14ac:dyDescent="0.45">
      <c r="B15" s="54"/>
      <c r="C15" s="50"/>
      <c r="D15" s="51"/>
      <c r="E15" s="50"/>
      <c r="F15" s="50"/>
      <c r="G15" s="51">
        <f t="shared" si="0"/>
        <v>0</v>
      </c>
      <c r="H15" s="53"/>
      <c r="I15" s="52"/>
      <c r="J15" s="86"/>
      <c r="K15" s="87"/>
      <c r="L15" s="88"/>
      <c r="M15" s="50"/>
      <c r="N15" s="98"/>
    </row>
    <row r="16" spans="1:14" s="48" customFormat="1" ht="14.25" customHeight="1" x14ac:dyDescent="0.45">
      <c r="B16" s="54"/>
      <c r="C16" s="50"/>
      <c r="D16" s="51"/>
      <c r="E16" s="50"/>
      <c r="F16" s="50"/>
      <c r="G16" s="51">
        <f t="shared" si="0"/>
        <v>0</v>
      </c>
      <c r="H16" s="53"/>
      <c r="I16" s="52"/>
      <c r="J16" s="86"/>
      <c r="K16" s="87"/>
      <c r="L16" s="88"/>
      <c r="M16" s="50"/>
      <c r="N16" s="98"/>
    </row>
    <row r="17" spans="2:14" s="48" customFormat="1" ht="14.25" customHeight="1" x14ac:dyDescent="0.45">
      <c r="B17" s="54"/>
      <c r="C17" s="50"/>
      <c r="D17" s="51"/>
      <c r="E17" s="50"/>
      <c r="F17" s="50"/>
      <c r="G17" s="51">
        <f t="shared" si="0"/>
        <v>0</v>
      </c>
      <c r="H17" s="53"/>
      <c r="I17" s="52"/>
      <c r="J17" s="81"/>
      <c r="K17" s="83"/>
      <c r="L17" s="85"/>
      <c r="M17" s="50"/>
      <c r="N17" s="79"/>
    </row>
    <row r="18" spans="2:14" s="48" customFormat="1" x14ac:dyDescent="0.45">
      <c r="B18" s="49" t="s">
        <v>13</v>
      </c>
      <c r="C18" s="50"/>
      <c r="D18" s="51"/>
      <c r="E18" s="51"/>
      <c r="F18" s="50"/>
      <c r="G18" s="51">
        <f t="shared" si="0"/>
        <v>0</v>
      </c>
      <c r="H18" s="53"/>
      <c r="I18" s="55"/>
      <c r="J18" s="72">
        <f>SUM(G18:G24)</f>
        <v>0</v>
      </c>
      <c r="K18" s="74"/>
      <c r="L18" s="76">
        <f>J18-K18</f>
        <v>0</v>
      </c>
      <c r="M18" s="56"/>
      <c r="N18" s="57"/>
    </row>
    <row r="19" spans="2:14" s="48" customFormat="1" ht="14.25" customHeight="1" x14ac:dyDescent="0.45">
      <c r="B19" s="54"/>
      <c r="C19" s="50"/>
      <c r="D19" s="51"/>
      <c r="E19" s="51"/>
      <c r="F19" s="50"/>
      <c r="G19" s="51">
        <f t="shared" si="0"/>
        <v>0</v>
      </c>
      <c r="H19" s="53"/>
      <c r="I19" s="55"/>
      <c r="J19" s="90"/>
      <c r="K19" s="92"/>
      <c r="L19" s="94"/>
      <c r="M19" s="50"/>
      <c r="N19" s="55"/>
    </row>
    <row r="20" spans="2:14" s="48" customFormat="1" x14ac:dyDescent="0.45">
      <c r="B20" s="54"/>
      <c r="C20" s="56"/>
      <c r="D20" s="51"/>
      <c r="E20" s="50"/>
      <c r="F20" s="50"/>
      <c r="G20" s="51">
        <f t="shared" si="0"/>
        <v>0</v>
      </c>
      <c r="H20" s="52"/>
      <c r="I20" s="53"/>
      <c r="J20" s="90"/>
      <c r="K20" s="92"/>
      <c r="L20" s="94"/>
      <c r="M20" s="50"/>
      <c r="N20" s="55"/>
    </row>
    <row r="21" spans="2:14" s="48" customFormat="1" x14ac:dyDescent="0.45">
      <c r="B21" s="54"/>
      <c r="C21" s="56"/>
      <c r="D21" s="51"/>
      <c r="E21" s="51"/>
      <c r="F21" s="50"/>
      <c r="G21" s="51">
        <f t="shared" si="0"/>
        <v>0</v>
      </c>
      <c r="H21" s="53"/>
      <c r="I21" s="53"/>
      <c r="J21" s="90"/>
      <c r="K21" s="92"/>
      <c r="L21" s="94"/>
      <c r="M21" s="50"/>
      <c r="N21" s="55"/>
    </row>
    <row r="22" spans="2:14" s="48" customFormat="1" ht="14.25" customHeight="1" x14ac:dyDescent="0.45">
      <c r="B22" s="54"/>
      <c r="C22" s="50"/>
      <c r="D22" s="51"/>
      <c r="E22" s="51"/>
      <c r="F22" s="50"/>
      <c r="G22" s="51">
        <f t="shared" si="0"/>
        <v>0</v>
      </c>
      <c r="H22" s="53"/>
      <c r="I22" s="53"/>
      <c r="J22" s="90"/>
      <c r="K22" s="92"/>
      <c r="L22" s="94"/>
      <c r="M22" s="50"/>
      <c r="N22" s="55"/>
    </row>
    <row r="23" spans="2:14" s="48" customFormat="1" x14ac:dyDescent="0.45">
      <c r="B23" s="54"/>
      <c r="C23" s="50"/>
      <c r="D23" s="51"/>
      <c r="E23" s="51"/>
      <c r="F23" s="50"/>
      <c r="G23" s="51">
        <f t="shared" si="0"/>
        <v>0</v>
      </c>
      <c r="H23" s="53"/>
      <c r="I23" s="55"/>
      <c r="J23" s="90"/>
      <c r="K23" s="92"/>
      <c r="L23" s="94"/>
      <c r="M23" s="56"/>
      <c r="N23" s="55"/>
    </row>
    <row r="24" spans="2:14" s="48" customFormat="1" ht="14.25" customHeight="1" x14ac:dyDescent="0.45">
      <c r="B24" s="54"/>
      <c r="C24" s="50"/>
      <c r="D24" s="51"/>
      <c r="E24" s="51"/>
      <c r="F24" s="50"/>
      <c r="G24" s="51">
        <f t="shared" si="0"/>
        <v>0</v>
      </c>
      <c r="H24" s="53"/>
      <c r="I24" s="53"/>
      <c r="J24" s="91"/>
      <c r="K24" s="93"/>
      <c r="L24" s="95"/>
      <c r="M24" s="50"/>
      <c r="N24" s="55"/>
    </row>
    <row r="25" spans="2:14" s="48" customFormat="1" ht="14.25" customHeight="1" x14ac:dyDescent="0.45">
      <c r="B25" s="49" t="s">
        <v>3</v>
      </c>
      <c r="C25" s="50"/>
      <c r="D25" s="51"/>
      <c r="E25" s="50"/>
      <c r="F25" s="50"/>
      <c r="G25" s="51">
        <f t="shared" si="0"/>
        <v>0</v>
      </c>
      <c r="H25" s="52"/>
      <c r="I25" s="52"/>
      <c r="J25" s="80">
        <f>SUM(G25:G26)</f>
        <v>0</v>
      </c>
      <c r="K25" s="89"/>
      <c r="L25" s="84">
        <f>J25-K25</f>
        <v>0</v>
      </c>
      <c r="M25" s="50"/>
      <c r="N25" s="52"/>
    </row>
    <row r="26" spans="2:14" s="48" customFormat="1" ht="14.25" customHeight="1" x14ac:dyDescent="0.45">
      <c r="B26" s="54"/>
      <c r="C26" s="50"/>
      <c r="D26" s="51"/>
      <c r="E26" s="50"/>
      <c r="F26" s="50"/>
      <c r="G26" s="51">
        <f t="shared" si="0"/>
        <v>0</v>
      </c>
      <c r="H26" s="52"/>
      <c r="I26" s="52"/>
      <c r="J26" s="81"/>
      <c r="K26" s="83"/>
      <c r="L26" s="85"/>
      <c r="M26" s="50"/>
      <c r="N26" s="52"/>
    </row>
    <row r="27" spans="2:14" s="48" customFormat="1" ht="14.25" customHeight="1" x14ac:dyDescent="0.45">
      <c r="B27" s="49" t="s">
        <v>4</v>
      </c>
      <c r="C27" s="50"/>
      <c r="D27" s="51"/>
      <c r="E27" s="50"/>
      <c r="F27" s="50"/>
      <c r="G27" s="51">
        <f t="shared" si="0"/>
        <v>0</v>
      </c>
      <c r="H27" s="52"/>
      <c r="I27" s="52"/>
      <c r="J27" s="80">
        <f>SUM(G27:G28)</f>
        <v>0</v>
      </c>
      <c r="K27" s="89"/>
      <c r="L27" s="84">
        <f>J27-K27</f>
        <v>0</v>
      </c>
      <c r="M27" s="50"/>
      <c r="N27" s="52"/>
    </row>
    <row r="28" spans="2:14" s="48" customFormat="1" ht="14.25" customHeight="1" x14ac:dyDescent="0.45">
      <c r="B28" s="54"/>
      <c r="C28" s="50"/>
      <c r="D28" s="51"/>
      <c r="E28" s="50"/>
      <c r="F28" s="50"/>
      <c r="G28" s="51">
        <f t="shared" si="0"/>
        <v>0</v>
      </c>
      <c r="H28" s="52"/>
      <c r="I28" s="52"/>
      <c r="J28" s="81"/>
      <c r="K28" s="83"/>
      <c r="L28" s="85"/>
      <c r="M28" s="50"/>
      <c r="N28" s="52"/>
    </row>
    <row r="29" spans="2:14" s="48" customFormat="1" ht="14.25" customHeight="1" x14ac:dyDescent="0.45">
      <c r="B29" s="49" t="s">
        <v>5</v>
      </c>
      <c r="C29" s="50"/>
      <c r="D29" s="51"/>
      <c r="E29" s="50"/>
      <c r="F29" s="50"/>
      <c r="G29" s="51">
        <f t="shared" si="0"/>
        <v>0</v>
      </c>
      <c r="H29" s="53"/>
      <c r="I29" s="52"/>
      <c r="J29" s="80">
        <f>SUM(G29:G31)</f>
        <v>0</v>
      </c>
      <c r="K29" s="82"/>
      <c r="L29" s="84">
        <f>J29-K29</f>
        <v>0</v>
      </c>
      <c r="M29" s="50"/>
      <c r="N29" s="52"/>
    </row>
    <row r="30" spans="2:14" s="48" customFormat="1" ht="14.25" customHeight="1" x14ac:dyDescent="0.45">
      <c r="B30" s="54"/>
      <c r="C30" s="50"/>
      <c r="D30" s="51"/>
      <c r="E30" s="50"/>
      <c r="F30" s="50"/>
      <c r="G30" s="51">
        <f t="shared" si="0"/>
        <v>0</v>
      </c>
      <c r="H30" s="53"/>
      <c r="I30" s="52"/>
      <c r="J30" s="86"/>
      <c r="K30" s="87"/>
      <c r="L30" s="88"/>
      <c r="M30" s="50"/>
      <c r="N30" s="78"/>
    </row>
    <row r="31" spans="2:14" s="48" customFormat="1" ht="14.25" customHeight="1" x14ac:dyDescent="0.45">
      <c r="B31" s="54"/>
      <c r="C31" s="50"/>
      <c r="D31" s="51"/>
      <c r="E31" s="50"/>
      <c r="F31" s="50"/>
      <c r="G31" s="51">
        <f t="shared" si="0"/>
        <v>0</v>
      </c>
      <c r="H31" s="53"/>
      <c r="I31" s="52"/>
      <c r="J31" s="81"/>
      <c r="K31" s="83"/>
      <c r="L31" s="85"/>
      <c r="M31" s="50"/>
      <c r="N31" s="79"/>
    </row>
    <row r="32" spans="2:14" s="48" customFormat="1" ht="14.25" customHeight="1" x14ac:dyDescent="0.45">
      <c r="B32" s="49" t="s">
        <v>6</v>
      </c>
      <c r="C32" s="50"/>
      <c r="D32" s="51"/>
      <c r="E32" s="50"/>
      <c r="F32" s="50"/>
      <c r="G32" s="51">
        <f t="shared" si="0"/>
        <v>0</v>
      </c>
      <c r="H32" s="53"/>
      <c r="I32" s="52"/>
      <c r="J32" s="80">
        <f>SUM(G32:G33)</f>
        <v>0</v>
      </c>
      <c r="K32" s="82"/>
      <c r="L32" s="84">
        <f>J32-K32</f>
        <v>0</v>
      </c>
      <c r="M32" s="50"/>
      <c r="N32" s="52"/>
    </row>
    <row r="33" spans="1:14" s="48" customFormat="1" ht="14.25" customHeight="1" x14ac:dyDescent="0.45">
      <c r="B33" s="54"/>
      <c r="C33" s="50"/>
      <c r="D33" s="51"/>
      <c r="E33" s="50"/>
      <c r="F33" s="50"/>
      <c r="G33" s="51">
        <f t="shared" si="0"/>
        <v>0</v>
      </c>
      <c r="H33" s="52"/>
      <c r="I33" s="52"/>
      <c r="J33" s="81"/>
      <c r="K33" s="83"/>
      <c r="L33" s="85"/>
      <c r="M33" s="50"/>
      <c r="N33" s="52"/>
    </row>
    <row r="34" spans="1:14" s="48" customFormat="1" ht="14.25" customHeight="1" x14ac:dyDescent="0.45">
      <c r="A34" s="58"/>
      <c r="B34" s="59" t="s">
        <v>23</v>
      </c>
      <c r="C34" s="50"/>
      <c r="D34" s="51"/>
      <c r="E34" s="50"/>
      <c r="F34" s="50"/>
      <c r="G34" s="51">
        <f t="shared" si="0"/>
        <v>0</v>
      </c>
      <c r="H34" s="52"/>
      <c r="I34" s="52"/>
      <c r="J34" s="72">
        <f>SUM(G34:G35)</f>
        <v>0</v>
      </c>
      <c r="K34" s="74"/>
      <c r="L34" s="76">
        <f>J34-K34</f>
        <v>0</v>
      </c>
      <c r="M34" s="50"/>
      <c r="N34" s="52"/>
    </row>
    <row r="35" spans="1:14" s="48" customFormat="1" ht="14.25" customHeight="1" thickBot="1" x14ac:dyDescent="0.5">
      <c r="A35" s="58"/>
      <c r="B35" s="60"/>
      <c r="C35" s="61"/>
      <c r="D35" s="62"/>
      <c r="E35" s="61"/>
      <c r="F35" s="61"/>
      <c r="G35" s="62">
        <f t="shared" si="0"/>
        <v>0</v>
      </c>
      <c r="H35" s="63"/>
      <c r="I35" s="63"/>
      <c r="J35" s="73"/>
      <c r="K35" s="75"/>
      <c r="L35" s="77"/>
      <c r="M35" s="50"/>
      <c r="N35" s="52"/>
    </row>
    <row r="36" spans="1:14" ht="25.5" customHeight="1" thickBot="1" x14ac:dyDescent="0.5">
      <c r="F36" s="67" t="s">
        <v>81</v>
      </c>
      <c r="G36" s="68"/>
      <c r="H36" s="68"/>
      <c r="I36" s="69"/>
      <c r="J36" s="32">
        <f>SUM(J13:J35)</f>
        <v>0</v>
      </c>
      <c r="K36" s="39">
        <f>SUM(K13:K35)</f>
        <v>0</v>
      </c>
      <c r="L36" s="40">
        <f>SUM(L13:L35)</f>
        <v>0</v>
      </c>
      <c r="M36" s="1" t="str">
        <f>IF(K36&gt;10000000,"上限額の1000万円を超えています。超過分を自己負担ください","補助金の申請上限額1000万以内です。")</f>
        <v>補助金の申請上限額1000万以内です。</v>
      </c>
    </row>
    <row r="37" spans="1:14" ht="61.5" customHeight="1" x14ac:dyDescent="0.45">
      <c r="J37" s="38" t="s">
        <v>74</v>
      </c>
      <c r="K37" s="38" t="s">
        <v>75</v>
      </c>
      <c r="L37" s="38" t="s">
        <v>76</v>
      </c>
    </row>
    <row r="38" spans="1:14" x14ac:dyDescent="0.45">
      <c r="J38" s="45" t="s">
        <v>66</v>
      </c>
      <c r="K38" s="70" t="s">
        <v>67</v>
      </c>
      <c r="L38" s="71"/>
    </row>
    <row r="39" spans="1:14" ht="3.75" customHeight="1" x14ac:dyDescent="0.4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4" x14ac:dyDescent="0.45">
      <c r="F40" s="26" t="s">
        <v>19</v>
      </c>
      <c r="G40" s="27"/>
      <c r="H40" s="42" t="s">
        <v>18</v>
      </c>
      <c r="I40" s="41"/>
      <c r="J40" s="65"/>
      <c r="K40" s="1" t="s">
        <v>20</v>
      </c>
    </row>
    <row r="41" spans="1:14" x14ac:dyDescent="0.45">
      <c r="F41" s="28"/>
      <c r="G41" s="29"/>
      <c r="H41" s="42" t="s">
        <v>0</v>
      </c>
      <c r="I41" s="41"/>
      <c r="J41" s="65"/>
      <c r="K41" s="1" t="s">
        <v>15</v>
      </c>
    </row>
    <row r="42" spans="1:14" ht="15.6" thickBot="1" x14ac:dyDescent="0.5">
      <c r="F42" s="30"/>
      <c r="G42" s="31"/>
      <c r="H42" s="42" t="s">
        <v>1</v>
      </c>
      <c r="I42" s="41"/>
      <c r="J42" s="66"/>
      <c r="K42" s="1" t="s">
        <v>21</v>
      </c>
    </row>
    <row r="43" spans="1:14" ht="21.75" customHeight="1" thickBot="1" x14ac:dyDescent="0.5">
      <c r="E43" s="10"/>
      <c r="F43" s="10"/>
      <c r="G43" s="10"/>
      <c r="H43" s="11"/>
      <c r="I43" s="10" t="s">
        <v>70</v>
      </c>
      <c r="J43" s="13">
        <f>SUM(J40:J42)</f>
        <v>0</v>
      </c>
      <c r="K43" s="1" t="s">
        <v>22</v>
      </c>
    </row>
  </sheetData>
  <mergeCells count="35">
    <mergeCell ref="M1:N1"/>
    <mergeCell ref="J13:J17"/>
    <mergeCell ref="K13:K17"/>
    <mergeCell ref="L13:L17"/>
    <mergeCell ref="N14:N17"/>
    <mergeCell ref="A3:N3"/>
    <mergeCell ref="B11:C12"/>
    <mergeCell ref="E11:F11"/>
    <mergeCell ref="G11:G12"/>
    <mergeCell ref="H11:I11"/>
    <mergeCell ref="J11:J12"/>
    <mergeCell ref="K11:L11"/>
    <mergeCell ref="M11:M12"/>
    <mergeCell ref="N11:N12"/>
    <mergeCell ref="J27:J28"/>
    <mergeCell ref="K27:K28"/>
    <mergeCell ref="L27:L28"/>
    <mergeCell ref="J18:J24"/>
    <mergeCell ref="K18:K24"/>
    <mergeCell ref="L18:L24"/>
    <mergeCell ref="J25:J26"/>
    <mergeCell ref="K25:K26"/>
    <mergeCell ref="L25:L26"/>
    <mergeCell ref="N30:N31"/>
    <mergeCell ref="J32:J33"/>
    <mergeCell ref="K32:K33"/>
    <mergeCell ref="L32:L33"/>
    <mergeCell ref="J29:J31"/>
    <mergeCell ref="K29:K31"/>
    <mergeCell ref="L29:L31"/>
    <mergeCell ref="F36:I36"/>
    <mergeCell ref="K38:L38"/>
    <mergeCell ref="J34:J35"/>
    <mergeCell ref="K34:K35"/>
    <mergeCell ref="L34:L35"/>
  </mergeCells>
  <phoneticPr fontId="1"/>
  <pageMargins left="0.23622047244094491" right="0.23622047244094491" top="0.47244094488188981" bottom="0.27559055118110237" header="0.31496062992125984" footer="0.19685039370078741"/>
  <pageSetup paperSize="8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2"/>
  <sheetViews>
    <sheetView showGridLines="0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8.09765625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8" s="3" customFormat="1" ht="30" customHeight="1" thickBot="1" x14ac:dyDescent="0.5">
      <c r="A1" s="5" t="s">
        <v>79</v>
      </c>
      <c r="B1" s="4"/>
      <c r="C1" s="4"/>
      <c r="D1" s="4"/>
      <c r="E1" s="4"/>
      <c r="F1" s="4"/>
      <c r="G1" s="4"/>
      <c r="H1" s="4"/>
      <c r="I1" s="4"/>
      <c r="J1" s="47" t="s">
        <v>83</v>
      </c>
      <c r="K1" s="64">
        <v>3001</v>
      </c>
      <c r="L1" s="47" t="s">
        <v>82</v>
      </c>
      <c r="M1" s="129" t="s">
        <v>84</v>
      </c>
      <c r="N1" s="130"/>
      <c r="P1" s="1"/>
      <c r="Q1" s="1"/>
      <c r="R1" s="1"/>
    </row>
    <row r="2" spans="1:18" s="3" customFormat="1" ht="2.25" customHeight="1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1"/>
      <c r="Q2" s="1"/>
      <c r="R2" s="1"/>
    </row>
    <row r="3" spans="1:18" ht="19.5" customHeight="1" x14ac:dyDescent="0.45">
      <c r="A3" s="99" t="s">
        <v>17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8" s="7" customFormat="1" ht="6" customHeight="1" x14ac:dyDescent="0.4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P4" s="1"/>
      <c r="Q4" s="1"/>
      <c r="R4" s="1"/>
    </row>
    <row r="5" spans="1:18" x14ac:dyDescent="0.45">
      <c r="B5" s="1" t="s">
        <v>8</v>
      </c>
    </row>
    <row r="6" spans="1:18" x14ac:dyDescent="0.45">
      <c r="B6" s="1" t="s">
        <v>14</v>
      </c>
    </row>
    <row r="7" spans="1:18" x14ac:dyDescent="0.45">
      <c r="B7" s="1" t="s">
        <v>68</v>
      </c>
    </row>
    <row r="8" spans="1:18" x14ac:dyDescent="0.45">
      <c r="B8" s="7" t="s">
        <v>69</v>
      </c>
    </row>
    <row r="9" spans="1:18" ht="3" customHeight="1" thickBot="1" x14ac:dyDescent="0.5"/>
    <row r="10" spans="1:18" ht="18" customHeight="1" x14ac:dyDescent="0.45">
      <c r="B10" s="100" t="s">
        <v>85</v>
      </c>
      <c r="C10" s="101"/>
      <c r="D10" s="22" t="s">
        <v>9</v>
      </c>
      <c r="E10" s="104" t="s">
        <v>10</v>
      </c>
      <c r="F10" s="104"/>
      <c r="G10" s="105" t="s">
        <v>12</v>
      </c>
      <c r="H10" s="107" t="s">
        <v>56</v>
      </c>
      <c r="I10" s="108"/>
      <c r="J10" s="109" t="s">
        <v>87</v>
      </c>
      <c r="K10" s="111" t="s">
        <v>65</v>
      </c>
      <c r="L10" s="71"/>
      <c r="M10" s="112" t="s">
        <v>72</v>
      </c>
      <c r="N10" s="113" t="s">
        <v>57</v>
      </c>
    </row>
    <row r="11" spans="1:18" ht="99" customHeight="1" x14ac:dyDescent="0.45">
      <c r="B11" s="102"/>
      <c r="C11" s="103"/>
      <c r="D11" s="18" t="s">
        <v>16</v>
      </c>
      <c r="E11" s="18" t="s">
        <v>10</v>
      </c>
      <c r="F11" s="18" t="s">
        <v>11</v>
      </c>
      <c r="G11" s="106"/>
      <c r="H11" s="20" t="s">
        <v>24</v>
      </c>
      <c r="I11" s="20" t="s">
        <v>25</v>
      </c>
      <c r="J11" s="110"/>
      <c r="K11" s="37" t="s">
        <v>77</v>
      </c>
      <c r="L11" s="38" t="s">
        <v>78</v>
      </c>
      <c r="M11" s="106"/>
      <c r="N11" s="114"/>
    </row>
    <row r="12" spans="1:18" ht="14.25" customHeight="1" x14ac:dyDescent="0.45">
      <c r="B12" s="23" t="s">
        <v>2</v>
      </c>
      <c r="C12" s="2" t="s">
        <v>33</v>
      </c>
      <c r="D12" s="8">
        <v>3000000</v>
      </c>
      <c r="E12" s="2">
        <v>1</v>
      </c>
      <c r="F12" s="2" t="s">
        <v>32</v>
      </c>
      <c r="G12" s="8">
        <f t="shared" ref="G12:G34" si="0">D12*E12</f>
        <v>3000000</v>
      </c>
      <c r="H12" s="14"/>
      <c r="I12" s="21" t="s">
        <v>34</v>
      </c>
      <c r="J12" s="134">
        <f>SUM(G12:G16)</f>
        <v>9100000</v>
      </c>
      <c r="K12" s="120">
        <f>SUM(G13:G16)/2</f>
        <v>3050000</v>
      </c>
      <c r="L12" s="115">
        <f>J12-K12</f>
        <v>6050000</v>
      </c>
      <c r="M12" s="2" t="s">
        <v>48</v>
      </c>
      <c r="N12" s="14"/>
    </row>
    <row r="13" spans="1:18" ht="14.25" customHeight="1" x14ac:dyDescent="0.45">
      <c r="B13" s="24"/>
      <c r="C13" s="2" t="s">
        <v>26</v>
      </c>
      <c r="D13" s="8">
        <v>5000000</v>
      </c>
      <c r="E13" s="2">
        <v>1</v>
      </c>
      <c r="F13" s="2" t="s">
        <v>30</v>
      </c>
      <c r="G13" s="8">
        <f t="shared" si="0"/>
        <v>5000000</v>
      </c>
      <c r="H13" s="21" t="s">
        <v>34</v>
      </c>
      <c r="I13" s="14"/>
      <c r="J13" s="136"/>
      <c r="K13" s="121"/>
      <c r="L13" s="116"/>
      <c r="M13" s="2"/>
      <c r="N13" s="139" t="s">
        <v>58</v>
      </c>
    </row>
    <row r="14" spans="1:18" ht="14.25" customHeight="1" x14ac:dyDescent="0.45">
      <c r="B14" s="24"/>
      <c r="C14" s="2" t="s">
        <v>27</v>
      </c>
      <c r="D14" s="8">
        <v>200000</v>
      </c>
      <c r="E14" s="2">
        <v>2</v>
      </c>
      <c r="F14" s="2" t="s">
        <v>31</v>
      </c>
      <c r="G14" s="8">
        <f t="shared" si="0"/>
        <v>400000</v>
      </c>
      <c r="H14" s="21" t="s">
        <v>34</v>
      </c>
      <c r="I14" s="14"/>
      <c r="J14" s="136"/>
      <c r="K14" s="121"/>
      <c r="L14" s="116"/>
      <c r="M14" s="2"/>
      <c r="N14" s="141"/>
    </row>
    <row r="15" spans="1:18" ht="14.25" customHeight="1" x14ac:dyDescent="0.45">
      <c r="B15" s="24"/>
      <c r="C15" s="2" t="s">
        <v>28</v>
      </c>
      <c r="D15" s="8">
        <v>300000</v>
      </c>
      <c r="E15" s="2">
        <v>1</v>
      </c>
      <c r="F15" s="2" t="s">
        <v>32</v>
      </c>
      <c r="G15" s="8">
        <f t="shared" si="0"/>
        <v>300000</v>
      </c>
      <c r="H15" s="21" t="s">
        <v>34</v>
      </c>
      <c r="I15" s="14"/>
      <c r="J15" s="136"/>
      <c r="K15" s="121"/>
      <c r="L15" s="116"/>
      <c r="M15" s="2" t="s">
        <v>49</v>
      </c>
      <c r="N15" s="141"/>
    </row>
    <row r="16" spans="1:18" ht="14.25" customHeight="1" x14ac:dyDescent="0.45">
      <c r="B16" s="24"/>
      <c r="C16" s="2" t="s">
        <v>29</v>
      </c>
      <c r="D16" s="8">
        <v>400000</v>
      </c>
      <c r="E16" s="2">
        <v>1</v>
      </c>
      <c r="F16" s="2" t="s">
        <v>31</v>
      </c>
      <c r="G16" s="8">
        <f t="shared" si="0"/>
        <v>400000</v>
      </c>
      <c r="H16" s="21" t="s">
        <v>34</v>
      </c>
      <c r="I16" s="14"/>
      <c r="J16" s="135"/>
      <c r="K16" s="122"/>
      <c r="L16" s="117"/>
      <c r="M16" s="2" t="s">
        <v>49</v>
      </c>
      <c r="N16" s="140"/>
    </row>
    <row r="17" spans="2:14" ht="30" x14ac:dyDescent="0.45">
      <c r="B17" s="23" t="s">
        <v>13</v>
      </c>
      <c r="C17" s="2" t="s">
        <v>35</v>
      </c>
      <c r="D17" s="8">
        <v>40000</v>
      </c>
      <c r="E17" s="8">
        <v>3</v>
      </c>
      <c r="F17" s="2" t="s">
        <v>37</v>
      </c>
      <c r="G17" s="8">
        <f t="shared" si="0"/>
        <v>120000</v>
      </c>
      <c r="H17" s="21" t="s">
        <v>34</v>
      </c>
      <c r="I17" s="15"/>
      <c r="J17" s="131">
        <f>SUM(G17:G23)</f>
        <v>15720000</v>
      </c>
      <c r="K17" s="123">
        <f>SUM(G17:G18,G21:G22)/2-530000</f>
        <v>6680000</v>
      </c>
      <c r="L17" s="118">
        <f>J17-K17</f>
        <v>9040000</v>
      </c>
      <c r="M17" s="16" t="s">
        <v>50</v>
      </c>
      <c r="N17" s="17" t="s">
        <v>59</v>
      </c>
    </row>
    <row r="18" spans="2:14" ht="14.25" customHeight="1" x14ac:dyDescent="0.45">
      <c r="B18" s="24"/>
      <c r="C18" s="2" t="s">
        <v>36</v>
      </c>
      <c r="D18" s="8">
        <v>2000000</v>
      </c>
      <c r="E18" s="8">
        <v>1</v>
      </c>
      <c r="F18" s="2" t="s">
        <v>30</v>
      </c>
      <c r="G18" s="8">
        <f t="shared" si="0"/>
        <v>2000000</v>
      </c>
      <c r="H18" s="21" t="s">
        <v>34</v>
      </c>
      <c r="I18" s="15"/>
      <c r="J18" s="137"/>
      <c r="K18" s="124"/>
      <c r="L18" s="127"/>
      <c r="M18" s="2"/>
      <c r="N18" s="15" t="s">
        <v>60</v>
      </c>
    </row>
    <row r="19" spans="2:14" ht="30" x14ac:dyDescent="0.45">
      <c r="B19" s="24"/>
      <c r="C19" s="16" t="s">
        <v>64</v>
      </c>
      <c r="D19" s="8">
        <v>100000</v>
      </c>
      <c r="E19" s="2">
        <v>10</v>
      </c>
      <c r="F19" s="2" t="s">
        <v>32</v>
      </c>
      <c r="G19" s="8">
        <f t="shared" si="0"/>
        <v>1000000</v>
      </c>
      <c r="H19" s="14"/>
      <c r="I19" s="21" t="s">
        <v>34</v>
      </c>
      <c r="J19" s="137"/>
      <c r="K19" s="124"/>
      <c r="L19" s="127"/>
      <c r="M19" s="2" t="s">
        <v>73</v>
      </c>
      <c r="N19" s="15"/>
    </row>
    <row r="20" spans="2:14" x14ac:dyDescent="0.45">
      <c r="B20" s="24"/>
      <c r="C20" s="16" t="s">
        <v>63</v>
      </c>
      <c r="D20" s="8">
        <v>50000</v>
      </c>
      <c r="E20" s="8">
        <v>1</v>
      </c>
      <c r="F20" s="2" t="s">
        <v>32</v>
      </c>
      <c r="G20" s="8">
        <f t="shared" si="0"/>
        <v>50000</v>
      </c>
      <c r="H20" s="21"/>
      <c r="I20" s="21" t="s">
        <v>34</v>
      </c>
      <c r="J20" s="137"/>
      <c r="K20" s="124"/>
      <c r="L20" s="127"/>
      <c r="M20" s="2" t="s">
        <v>53</v>
      </c>
      <c r="N20" s="15" t="s">
        <v>60</v>
      </c>
    </row>
    <row r="21" spans="2:14" ht="14.25" customHeight="1" x14ac:dyDescent="0.45">
      <c r="B21" s="24"/>
      <c r="C21" s="2" t="s">
        <v>38</v>
      </c>
      <c r="D21" s="8">
        <v>2000000</v>
      </c>
      <c r="E21" s="8">
        <v>6</v>
      </c>
      <c r="F21" s="2" t="s">
        <v>32</v>
      </c>
      <c r="G21" s="8">
        <f t="shared" si="0"/>
        <v>12000000</v>
      </c>
      <c r="H21" s="21" t="s">
        <v>34</v>
      </c>
      <c r="I21" s="21"/>
      <c r="J21" s="137"/>
      <c r="K21" s="124"/>
      <c r="L21" s="127"/>
      <c r="M21" s="2"/>
      <c r="N21" s="15" t="s">
        <v>52</v>
      </c>
    </row>
    <row r="22" spans="2:14" ht="30" x14ac:dyDescent="0.45">
      <c r="B22" s="24"/>
      <c r="C22" s="2" t="s">
        <v>39</v>
      </c>
      <c r="D22" s="8">
        <v>300000</v>
      </c>
      <c r="E22" s="8">
        <v>1</v>
      </c>
      <c r="F22" s="2" t="s">
        <v>30</v>
      </c>
      <c r="G22" s="8">
        <f t="shared" si="0"/>
        <v>300000</v>
      </c>
      <c r="H22" s="21" t="s">
        <v>34</v>
      </c>
      <c r="I22" s="15"/>
      <c r="J22" s="137"/>
      <c r="K22" s="124"/>
      <c r="L22" s="127"/>
      <c r="M22" s="16" t="s">
        <v>50</v>
      </c>
      <c r="N22" s="15" t="s">
        <v>52</v>
      </c>
    </row>
    <row r="23" spans="2:14" ht="14.25" customHeight="1" x14ac:dyDescent="0.45">
      <c r="B23" s="24"/>
      <c r="C23" s="2" t="s">
        <v>40</v>
      </c>
      <c r="D23" s="8">
        <v>50000</v>
      </c>
      <c r="E23" s="8">
        <v>5</v>
      </c>
      <c r="F23" s="2" t="s">
        <v>37</v>
      </c>
      <c r="G23" s="8">
        <f t="shared" si="0"/>
        <v>250000</v>
      </c>
      <c r="H23" s="21"/>
      <c r="I23" s="21" t="s">
        <v>34</v>
      </c>
      <c r="J23" s="138"/>
      <c r="K23" s="125"/>
      <c r="L23" s="128"/>
      <c r="M23" s="2" t="s">
        <v>51</v>
      </c>
      <c r="N23" s="15" t="s">
        <v>52</v>
      </c>
    </row>
    <row r="24" spans="2:14" ht="14.25" customHeight="1" x14ac:dyDescent="0.45">
      <c r="B24" s="23" t="s">
        <v>3</v>
      </c>
      <c r="C24" s="2" t="s">
        <v>41</v>
      </c>
      <c r="D24" s="8"/>
      <c r="E24" s="2"/>
      <c r="F24" s="2"/>
      <c r="G24" s="8">
        <f t="shared" si="0"/>
        <v>0</v>
      </c>
      <c r="H24" s="14"/>
      <c r="I24" s="14"/>
      <c r="J24" s="134">
        <f>SUM(G24:G25)</f>
        <v>0</v>
      </c>
      <c r="K24" s="126">
        <v>0</v>
      </c>
      <c r="L24" s="115">
        <f>J24-K24</f>
        <v>0</v>
      </c>
      <c r="M24" s="2"/>
      <c r="N24" s="14"/>
    </row>
    <row r="25" spans="2:14" ht="14.25" customHeight="1" x14ac:dyDescent="0.45">
      <c r="B25" s="24"/>
      <c r="C25" s="2"/>
      <c r="D25" s="8"/>
      <c r="E25" s="2"/>
      <c r="F25" s="2"/>
      <c r="G25" s="8">
        <f t="shared" si="0"/>
        <v>0</v>
      </c>
      <c r="H25" s="14"/>
      <c r="I25" s="14"/>
      <c r="J25" s="135"/>
      <c r="K25" s="122"/>
      <c r="L25" s="117"/>
      <c r="M25" s="2"/>
      <c r="N25" s="14"/>
    </row>
    <row r="26" spans="2:14" ht="14.25" customHeight="1" x14ac:dyDescent="0.45">
      <c r="B26" s="23" t="s">
        <v>4</v>
      </c>
      <c r="C26" s="2" t="s">
        <v>41</v>
      </c>
      <c r="D26" s="8"/>
      <c r="E26" s="2"/>
      <c r="F26" s="2"/>
      <c r="G26" s="8">
        <f t="shared" si="0"/>
        <v>0</v>
      </c>
      <c r="H26" s="14"/>
      <c r="I26" s="14"/>
      <c r="J26" s="134">
        <f>SUM(G26:G27)</f>
        <v>0</v>
      </c>
      <c r="K26" s="126">
        <v>0</v>
      </c>
      <c r="L26" s="115">
        <f>J26-K26</f>
        <v>0</v>
      </c>
      <c r="M26" s="2"/>
      <c r="N26" s="14"/>
    </row>
    <row r="27" spans="2:14" ht="14.25" customHeight="1" x14ac:dyDescent="0.45">
      <c r="B27" s="24"/>
      <c r="C27" s="2" t="s">
        <v>7</v>
      </c>
      <c r="D27" s="8"/>
      <c r="E27" s="2"/>
      <c r="F27" s="2"/>
      <c r="G27" s="8">
        <f t="shared" si="0"/>
        <v>0</v>
      </c>
      <c r="H27" s="14"/>
      <c r="I27" s="14"/>
      <c r="J27" s="135"/>
      <c r="K27" s="122"/>
      <c r="L27" s="117"/>
      <c r="M27" s="2"/>
      <c r="N27" s="14"/>
    </row>
    <row r="28" spans="2:14" ht="14.25" customHeight="1" x14ac:dyDescent="0.45">
      <c r="B28" s="23" t="s">
        <v>5</v>
      </c>
      <c r="C28" s="2" t="s">
        <v>44</v>
      </c>
      <c r="D28" s="8">
        <v>80000</v>
      </c>
      <c r="E28" s="2">
        <v>1</v>
      </c>
      <c r="F28" s="2" t="s">
        <v>47</v>
      </c>
      <c r="G28" s="8">
        <f t="shared" si="0"/>
        <v>80000</v>
      </c>
      <c r="H28" s="21" t="s">
        <v>34</v>
      </c>
      <c r="I28" s="14"/>
      <c r="J28" s="134">
        <f>SUM(G28:G30)</f>
        <v>460000</v>
      </c>
      <c r="K28" s="120">
        <f>SUM(G28:G30)/2</f>
        <v>230000</v>
      </c>
      <c r="L28" s="115">
        <f>J28-K28</f>
        <v>230000</v>
      </c>
      <c r="M28" s="2"/>
      <c r="N28" s="14" t="s">
        <v>61</v>
      </c>
    </row>
    <row r="29" spans="2:14" ht="14.25" customHeight="1" x14ac:dyDescent="0.45">
      <c r="B29" s="24"/>
      <c r="C29" s="2" t="s">
        <v>46</v>
      </c>
      <c r="D29" s="8">
        <v>300000</v>
      </c>
      <c r="E29" s="2">
        <v>1</v>
      </c>
      <c r="F29" s="2" t="s">
        <v>43</v>
      </c>
      <c r="G29" s="8">
        <f t="shared" si="0"/>
        <v>300000</v>
      </c>
      <c r="H29" s="21" t="s">
        <v>34</v>
      </c>
      <c r="I29" s="14"/>
      <c r="J29" s="136"/>
      <c r="K29" s="121"/>
      <c r="L29" s="116"/>
      <c r="M29" s="2"/>
      <c r="N29" s="139" t="s">
        <v>62</v>
      </c>
    </row>
    <row r="30" spans="2:14" ht="14.25" customHeight="1" x14ac:dyDescent="0.45">
      <c r="B30" s="24"/>
      <c r="C30" s="2" t="s">
        <v>45</v>
      </c>
      <c r="D30" s="8">
        <v>80000</v>
      </c>
      <c r="E30" s="2">
        <v>1</v>
      </c>
      <c r="F30" s="2" t="s">
        <v>43</v>
      </c>
      <c r="G30" s="8">
        <f t="shared" si="0"/>
        <v>80000</v>
      </c>
      <c r="H30" s="21" t="s">
        <v>34</v>
      </c>
      <c r="I30" s="14"/>
      <c r="J30" s="135"/>
      <c r="K30" s="122"/>
      <c r="L30" s="117"/>
      <c r="M30" s="2"/>
      <c r="N30" s="140"/>
    </row>
    <row r="31" spans="2:14" ht="14.25" customHeight="1" x14ac:dyDescent="0.45">
      <c r="B31" s="23" t="s">
        <v>6</v>
      </c>
      <c r="C31" s="2" t="s">
        <v>54</v>
      </c>
      <c r="D31" s="8">
        <v>80000</v>
      </c>
      <c r="E31" s="2">
        <v>1</v>
      </c>
      <c r="F31" s="2" t="s">
        <v>42</v>
      </c>
      <c r="G31" s="8">
        <f t="shared" si="0"/>
        <v>80000</v>
      </c>
      <c r="H31" s="21" t="s">
        <v>34</v>
      </c>
      <c r="I31" s="14"/>
      <c r="J31" s="134">
        <f>SUM(G31:G32)</f>
        <v>80000</v>
      </c>
      <c r="K31" s="120">
        <f>G31/2</f>
        <v>40000</v>
      </c>
      <c r="L31" s="115">
        <f>J31-K31</f>
        <v>40000</v>
      </c>
      <c r="M31" s="2" t="s">
        <v>55</v>
      </c>
      <c r="N31" s="14"/>
    </row>
    <row r="32" spans="2:14" ht="14.25" customHeight="1" x14ac:dyDescent="0.45">
      <c r="B32" s="24"/>
      <c r="C32" s="2" t="s">
        <v>7</v>
      </c>
      <c r="D32" s="8"/>
      <c r="E32" s="2"/>
      <c r="F32" s="2"/>
      <c r="G32" s="8">
        <f t="shared" si="0"/>
        <v>0</v>
      </c>
      <c r="H32" s="14"/>
      <c r="I32" s="14"/>
      <c r="J32" s="135"/>
      <c r="K32" s="122"/>
      <c r="L32" s="117"/>
      <c r="M32" s="2"/>
      <c r="N32" s="14"/>
    </row>
    <row r="33" spans="1:14" ht="14.25" customHeight="1" x14ac:dyDescent="0.45">
      <c r="A33" s="7"/>
      <c r="B33" s="25" t="s">
        <v>23</v>
      </c>
      <c r="C33" s="2" t="s">
        <v>41</v>
      </c>
      <c r="D33" s="8"/>
      <c r="E33" s="2"/>
      <c r="F33" s="2"/>
      <c r="G33" s="8">
        <f t="shared" si="0"/>
        <v>0</v>
      </c>
      <c r="H33" s="14"/>
      <c r="I33" s="14"/>
      <c r="J33" s="131">
        <f>SUM(G33:G34)</f>
        <v>0</v>
      </c>
      <c r="K33" s="123">
        <v>0</v>
      </c>
      <c r="L33" s="118">
        <f>J33-K33</f>
        <v>0</v>
      </c>
      <c r="M33" s="2"/>
      <c r="N33" s="14"/>
    </row>
    <row r="34" spans="1:14" ht="14.25" customHeight="1" thickBot="1" x14ac:dyDescent="0.5">
      <c r="A34" s="7"/>
      <c r="B34" s="33"/>
      <c r="C34" s="34" t="s">
        <v>7</v>
      </c>
      <c r="D34" s="35"/>
      <c r="E34" s="34"/>
      <c r="F34" s="34"/>
      <c r="G34" s="35">
        <f t="shared" si="0"/>
        <v>0</v>
      </c>
      <c r="H34" s="36"/>
      <c r="I34" s="36"/>
      <c r="J34" s="132"/>
      <c r="K34" s="133"/>
      <c r="L34" s="119"/>
      <c r="M34" s="2"/>
      <c r="N34" s="14"/>
    </row>
    <row r="35" spans="1:14" ht="25.5" customHeight="1" thickBot="1" x14ac:dyDescent="0.5">
      <c r="F35" s="67" t="s">
        <v>71</v>
      </c>
      <c r="G35" s="68"/>
      <c r="H35" s="68"/>
      <c r="I35" s="69"/>
      <c r="J35" s="32">
        <f>SUM(J12:J34)</f>
        <v>25360000</v>
      </c>
      <c r="K35" s="39">
        <f>SUM(K12:K34)</f>
        <v>10000000</v>
      </c>
      <c r="L35" s="40">
        <f>SUM(L12:L34)</f>
        <v>15360000</v>
      </c>
      <c r="M35" s="1" t="str">
        <f>IF(K35&gt;10000000,"上限額の1000万円を超えています。超過分を自己負担ください","申請上限額1000万以内です。")</f>
        <v>申請上限額1000万以内です。</v>
      </c>
    </row>
    <row r="36" spans="1:14" ht="61.5" customHeight="1" x14ac:dyDescent="0.45">
      <c r="J36" s="38" t="s">
        <v>74</v>
      </c>
      <c r="K36" s="38" t="s">
        <v>75</v>
      </c>
      <c r="L36" s="38" t="s">
        <v>76</v>
      </c>
    </row>
    <row r="37" spans="1:14" x14ac:dyDescent="0.45">
      <c r="J37" s="19" t="s">
        <v>66</v>
      </c>
      <c r="K37" s="70" t="s">
        <v>67</v>
      </c>
      <c r="L37" s="71"/>
    </row>
    <row r="38" spans="1:14" ht="3.75" customHeight="1" x14ac:dyDescent="0.45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4" x14ac:dyDescent="0.45">
      <c r="F39" s="26" t="s">
        <v>19</v>
      </c>
      <c r="G39" s="27"/>
      <c r="H39" s="42" t="s">
        <v>18</v>
      </c>
      <c r="I39" s="41"/>
      <c r="J39" s="9">
        <v>16850000</v>
      </c>
      <c r="K39" s="1" t="s">
        <v>20</v>
      </c>
    </row>
    <row r="40" spans="1:14" x14ac:dyDescent="0.45">
      <c r="F40" s="28"/>
      <c r="G40" s="29"/>
      <c r="H40" s="42" t="s">
        <v>0</v>
      </c>
      <c r="I40" s="41"/>
      <c r="J40" s="9">
        <v>9000000</v>
      </c>
      <c r="K40" s="1" t="s">
        <v>15</v>
      </c>
    </row>
    <row r="41" spans="1:14" ht="15.6" thickBot="1" x14ac:dyDescent="0.5">
      <c r="F41" s="30"/>
      <c r="G41" s="31"/>
      <c r="H41" s="42" t="s">
        <v>1</v>
      </c>
      <c r="I41" s="41"/>
      <c r="J41" s="12">
        <v>0</v>
      </c>
      <c r="K41" s="1" t="s">
        <v>21</v>
      </c>
    </row>
    <row r="42" spans="1:14" ht="21.75" customHeight="1" thickBot="1" x14ac:dyDescent="0.5">
      <c r="E42" s="10"/>
      <c r="F42" s="10"/>
      <c r="G42" s="10"/>
      <c r="H42" s="11"/>
      <c r="I42" s="10" t="s">
        <v>70</v>
      </c>
      <c r="J42" s="13">
        <f>SUM(J39:J41)</f>
        <v>25850000</v>
      </c>
      <c r="K42" s="1" t="s">
        <v>22</v>
      </c>
    </row>
  </sheetData>
  <sheetProtection password="CA17" sheet="1" objects="1" scenarios="1"/>
  <mergeCells count="35">
    <mergeCell ref="M1:N1"/>
    <mergeCell ref="J10:J11"/>
    <mergeCell ref="J33:J34"/>
    <mergeCell ref="K33:K34"/>
    <mergeCell ref="J31:J32"/>
    <mergeCell ref="J24:J25"/>
    <mergeCell ref="J28:J30"/>
    <mergeCell ref="J12:J16"/>
    <mergeCell ref="J17:J23"/>
    <mergeCell ref="J26:J27"/>
    <mergeCell ref="N10:N11"/>
    <mergeCell ref="N29:N30"/>
    <mergeCell ref="N13:N16"/>
    <mergeCell ref="L12:L16"/>
    <mergeCell ref="K37:L37"/>
    <mergeCell ref="K10:L10"/>
    <mergeCell ref="L17:L23"/>
    <mergeCell ref="L24:L25"/>
    <mergeCell ref="L26:L27"/>
    <mergeCell ref="F35:I35"/>
    <mergeCell ref="L28:L30"/>
    <mergeCell ref="L31:L32"/>
    <mergeCell ref="L33:L34"/>
    <mergeCell ref="A3:N3"/>
    <mergeCell ref="K28:K30"/>
    <mergeCell ref="K31:K32"/>
    <mergeCell ref="H10:I10"/>
    <mergeCell ref="K12:K16"/>
    <mergeCell ref="K17:K23"/>
    <mergeCell ref="K24:K25"/>
    <mergeCell ref="K26:K27"/>
    <mergeCell ref="E10:F10"/>
    <mergeCell ref="G10:G11"/>
    <mergeCell ref="M10:M11"/>
    <mergeCell ref="B10:C11"/>
  </mergeCells>
  <phoneticPr fontId="1"/>
  <pageMargins left="0.23622047244094491" right="0.23622047244094491" top="0.47244094488188981" bottom="0.27559055118110237" header="0.31496062992125984" footer="0.19685039370078741"/>
  <pageSetup paperSize="8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</vt:lpstr>
      <vt:lpstr>様式4 (記入例)</vt:lpstr>
      <vt:lpstr>様式4!Print_Area</vt:lpstr>
      <vt:lpstr>'様式4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JC0659</dc:creator>
  <cp:lastModifiedBy>JC0929</cp:lastModifiedBy>
  <cp:lastPrinted>2023-04-17T02:55:07Z</cp:lastPrinted>
  <dcterms:created xsi:type="dcterms:W3CDTF">2022-05-06T06:19:23Z</dcterms:created>
  <dcterms:modified xsi:type="dcterms:W3CDTF">2023-04-20T04:20:28Z</dcterms:modified>
</cp:coreProperties>
</file>